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Представление команды" sheetId="1" r:id="rId1"/>
    <sheet name="Знатоки-краеведы" sheetId="2" r:id="rId2"/>
    <sheet name="Экологический объект" sheetId="3" r:id="rId3"/>
  </sheets>
  <externalReferences>
    <externalReference r:id="rId6"/>
    <externalReference r:id="rId7"/>
  </externalReferences>
  <definedNames>
    <definedName name="_xlfn.COUNTIFS" hidden="1">#NAME?</definedName>
    <definedName name="AdressFileImportFromWO" localSheetId="1">'[2]Настройка'!#REF!</definedName>
    <definedName name="AdressFileImportFromWO" localSheetId="2">'[2]Настройка'!#REF!</definedName>
    <definedName name="AdressFileImportFromWO">'[1]Настройка'!#REF!</definedName>
    <definedName name="Shapka1" localSheetId="1">'[2]Настройка'!$C$24</definedName>
    <definedName name="Shapka1" localSheetId="2">'[2]Настройка'!$C$24</definedName>
    <definedName name="Shapka1">'[1]Настройка'!$C$24</definedName>
    <definedName name="Shapka2" localSheetId="1">'[2]Настройка'!$C$25</definedName>
    <definedName name="Shapka2" localSheetId="2">'[2]Настройка'!$C$25</definedName>
    <definedName name="Shapka2">'[1]Настройка'!$C$25</definedName>
    <definedName name="ShapkaData" localSheetId="1">'[2]Настройка'!$C$26</definedName>
    <definedName name="ShapkaData" localSheetId="2">'[2]Настройка'!$C$26</definedName>
    <definedName name="ShapkaData">'[1]Настройка'!$C$26</definedName>
    <definedName name="ShapkaWhere" localSheetId="1">'[2]Настройка'!$C$27</definedName>
    <definedName name="ShapkaWhere" localSheetId="2">'[2]Настройка'!$C$27</definedName>
    <definedName name="ShapkaWhere">'[1]Настройка'!$C$27</definedName>
    <definedName name="SignGlSec" localSheetId="1">'[2]Настройка'!$C$30</definedName>
    <definedName name="SignGlSec" localSheetId="2">'[2]Настройка'!$C$30</definedName>
    <definedName name="SignGlSec">'[1]Настройка'!$C$30</definedName>
  </definedNames>
  <calcPr fullCalcOnLoad="1"/>
</workbook>
</file>

<file path=xl/sharedStrings.xml><?xml version="1.0" encoding="utf-8"?>
<sst xmlns="http://schemas.openxmlformats.org/spreadsheetml/2006/main" count="227" uniqueCount="151">
  <si>
    <t>№ п/п</t>
  </si>
  <si>
    <t>Территория</t>
  </si>
  <si>
    <t>Представитель</t>
  </si>
  <si>
    <t>МБОУ "Средняя общеобразовательная школа № 34"</t>
  </si>
  <si>
    <t>Краснобродский городской округ</t>
  </si>
  <si>
    <t>Демидова Зоя Михайловна</t>
  </si>
  <si>
    <t>МБОУ "Средняя общеобразовательная школа № 54"</t>
  </si>
  <si>
    <t>Иванова Ольга Анатольевна</t>
  </si>
  <si>
    <t>МБОУ ДО "Дом детского творчества"</t>
  </si>
  <si>
    <t>Калтанский городской округ</t>
  </si>
  <si>
    <t>Локтев Валерий Алексеевич</t>
  </si>
  <si>
    <t>МАУ ДО "Дом детского и юношеского туризма, экскурсий"</t>
  </si>
  <si>
    <t>Киселёвский городской округ</t>
  </si>
  <si>
    <t>Лыченкова Татьяна Анатольевна</t>
  </si>
  <si>
    <t>Междуреченский городской округ</t>
  </si>
  <si>
    <t>Медведева Светлана Геннадьевна</t>
  </si>
  <si>
    <t>МБУ ДО "Детско-юношеский центр"</t>
  </si>
  <si>
    <t>МБОУ "Средняя общеобразовательная школа № 17"</t>
  </si>
  <si>
    <t>Пермяков Михаил Викторович</t>
  </si>
  <si>
    <t>МБОУ "Калачёвская средняя общеобразовательная школа"</t>
  </si>
  <si>
    <t>Прокопьевский муниципальный район</t>
  </si>
  <si>
    <t>Смолин Василий Сергеевич</t>
  </si>
  <si>
    <t>Новокузнецкий городской округ</t>
  </si>
  <si>
    <t>Томми Александр Васильевич</t>
  </si>
  <si>
    <t>МБОУ "Барановская средняя общеобразовательная школа"</t>
  </si>
  <si>
    <t>Кемеровский муниципальный район</t>
  </si>
  <si>
    <t>Черепанова Светлана Александровна</t>
  </si>
  <si>
    <t>МБОУ ДО "Центр детского и юношеского туризма и экскурсий (юных туристов) им. Ю. Двужильного"</t>
  </si>
  <si>
    <t>Кемеровский городской округ</t>
  </si>
  <si>
    <t>Шайсултанова Рауза Габдуловна</t>
  </si>
  <si>
    <t>Куслина Алина, Рыбакова Ирина, Костюшкин Эрмезь, Басов Алексей, Штепа Валерий, Петров Данил, Саевич Дарья, Конради Дмитрий</t>
  </si>
  <si>
    <t>Певнева Ксения, Василенко Владислав, Перевалова Кристина, Зарубин Дмитрий, Смолин Рамиль, Беликова Наталья, Давыдова Юлия, Стародубова Валерия</t>
  </si>
  <si>
    <t>Рыжаков Максим, Жданова Полина, Савин Андрей, Толченицына Екатерина, Фролов Илья, Дубровская Ирина, Калачёва Алина, Коновалова Ольга</t>
  </si>
  <si>
    <t>Балакирева Елена, Гулевский Иван, Смирнов Николай , Тимощук Валерия, Сивак Анна, Патов Никита, Касаджик Влада, Манских Полина</t>
  </si>
  <si>
    <t>Вожигова Алёна, Позднякова Надежда, Смирнова Дарья, Поздняков Александр, Арыков Максим, Маланин Никита, Завьялова Софья, Градинар Ольга</t>
  </si>
  <si>
    <t>Социгашева Светлана, Кузнеченкова Дарья, Лезина Александра, Ульянов Егор, Данг Ева, Джумаев Шарифджон, Петров Егор</t>
  </si>
  <si>
    <t>Лысак Александр, Израильский Алексей, Яковлев Александр, Волков Александр, Байрит Кристина, Кленова Алина, Горбунова Кристина</t>
  </si>
  <si>
    <t>Лейтан Севастьян, Ветров Евгений, Алексеев Иван, Анашкин Данил, Лыбина Юлия, Котыбаева Екатерина, Бухтиярова Карина</t>
  </si>
  <si>
    <t>Рубина Анна, Кездекбаева Дарья, Солдатова София, Ахметова Фарида, Веселов Илья, Никитин Алексей</t>
  </si>
  <si>
    <t>Бирюкова Ольга, Вершинина Алёна, Запопатько Дмитрий, Кондратьев Егор, Лазаренко Вероника, Пышкин Константин, Сериков Егор, Соколовский Константин</t>
  </si>
  <si>
    <t>Команда</t>
  </si>
  <si>
    <t>"Туристы-экологи"</t>
  </si>
  <si>
    <t>Протокол результатов конкурса "Представление команды"</t>
  </si>
  <si>
    <t>Состав команды</t>
  </si>
  <si>
    <t>Место</t>
  </si>
  <si>
    <t>Главный судья ________________________ А.В. Слугин</t>
  </si>
  <si>
    <t>Соответствие выступления заявленной теме</t>
  </si>
  <si>
    <t>Качество художественного выступления</t>
  </si>
  <si>
    <t xml:space="preserve">Зрелищность </t>
  </si>
  <si>
    <t>Артистизм</t>
  </si>
  <si>
    <t>Культура выступления</t>
  </si>
  <si>
    <t>Использование реквизита</t>
  </si>
  <si>
    <t>Вокально-музыкальное сопровождение</t>
  </si>
  <si>
    <t>Использование музыкалных инструментов</t>
  </si>
  <si>
    <t>Средняя оценка судей</t>
  </si>
  <si>
    <t>Сумма баллов</t>
  </si>
  <si>
    <t>Полысаевский городской округ</t>
  </si>
  <si>
    <t>Прокопьевский городской округ</t>
  </si>
  <si>
    <t>ПРОТОКОЛ РЕЗУЛЬТАТОВ КОНКУРСА "ЗНАТОКИ-КРАЕВЕДЫ"</t>
  </si>
  <si>
    <t xml:space="preserve"> "Туристы-экологи" </t>
  </si>
  <si>
    <t>Этапы конкурса. Баллы</t>
  </si>
  <si>
    <t>Тест</t>
  </si>
  <si>
    <t>Викторина</t>
  </si>
  <si>
    <t>Эстафета</t>
  </si>
  <si>
    <t>Фамилия, имя участника</t>
  </si>
  <si>
    <t>Баллы</t>
  </si>
  <si>
    <t>география</t>
  </si>
  <si>
    <t>гидрология</t>
  </si>
  <si>
    <t>флора и фауна</t>
  </si>
  <si>
    <t>Рыжаков Максим</t>
  </si>
  <si>
    <t>Фролов Илья</t>
  </si>
  <si>
    <t>Жданова Полина</t>
  </si>
  <si>
    <t>Савин Андрей</t>
  </si>
  <si>
    <t>Дубровская Ирина</t>
  </si>
  <si>
    <t>Толченицына Екатерина</t>
  </si>
  <si>
    <t>Певнева Ксения</t>
  </si>
  <si>
    <t>Давыдова Юлия</t>
  </si>
  <si>
    <t>Перевалова Кристина</t>
  </si>
  <si>
    <t>Смолин Рамиль</t>
  </si>
  <si>
    <t>Беликова Наталья</t>
  </si>
  <si>
    <t>Василенко Влад</t>
  </si>
  <si>
    <t>Саевич Дарья</t>
  </si>
  <si>
    <t>Куслина Алина</t>
  </si>
  <si>
    <t>Костюшкин Эрьмезь</t>
  </si>
  <si>
    <t>Рыбакова Ирина</t>
  </si>
  <si>
    <t>Конради Дмитрий</t>
  </si>
  <si>
    <t>Басов Алексей</t>
  </si>
  <si>
    <t>Бирюкова Ольга</t>
  </si>
  <si>
    <t>Лазаренко Вероника</t>
  </si>
  <si>
    <t>Сериков Егор</t>
  </si>
  <si>
    <t>Кондратьев Егор</t>
  </si>
  <si>
    <t>Соколовский Константин</t>
  </si>
  <si>
    <t>Запопатько Дмитрий</t>
  </si>
  <si>
    <t>Рубина Анна</t>
  </si>
  <si>
    <t>Ахметова Фарида</t>
  </si>
  <si>
    <t>Веселов Илья</t>
  </si>
  <si>
    <t>Никитин Алексей</t>
  </si>
  <si>
    <t>Солдатова София</t>
  </si>
  <si>
    <t>Кездекбаева Дарья</t>
  </si>
  <si>
    <t>Сивак Анна</t>
  </si>
  <si>
    <t>Балакирева Елена</t>
  </si>
  <si>
    <t>Смирнов Николай</t>
  </si>
  <si>
    <t>Касаджик Влада</t>
  </si>
  <si>
    <t>Гулевский Иван</t>
  </si>
  <si>
    <t>Патов Никита</t>
  </si>
  <si>
    <t>Кузнеченкова Дарья</t>
  </si>
  <si>
    <t>Социгашева Светлана</t>
  </si>
  <si>
    <t>Лейзина Александра</t>
  </si>
  <si>
    <t>Данг Ева</t>
  </si>
  <si>
    <t>Петров Егор</t>
  </si>
  <si>
    <t>Ульянов Егор</t>
  </si>
  <si>
    <t>Яковлев Александр</t>
  </si>
  <si>
    <t>Израильский Алексей</t>
  </si>
  <si>
    <t>Байрит Кристина</t>
  </si>
  <si>
    <t>Лысак Александр</t>
  </si>
  <si>
    <t>Кленова Анна</t>
  </si>
  <si>
    <t>Волков Александр</t>
  </si>
  <si>
    <t>Вожигова Алёна</t>
  </si>
  <si>
    <t>Завьялова Софья</t>
  </si>
  <si>
    <t>Позднякова Надежда</t>
  </si>
  <si>
    <t>Поздняков Александр</t>
  </si>
  <si>
    <t>Градинар Ольга</t>
  </si>
  <si>
    <t>Смирнова Дарья</t>
  </si>
  <si>
    <t>Анашкин Даниил</t>
  </si>
  <si>
    <t>Котабаева Екатерина</t>
  </si>
  <si>
    <t>Лыбина Юлия</t>
  </si>
  <si>
    <t>Лейтан Севастьян</t>
  </si>
  <si>
    <t>Бухтиярова Карина</t>
  </si>
  <si>
    <t>Ветров Евгений</t>
  </si>
  <si>
    <t>Главный судья _________________________ /А.В. Слугин/</t>
  </si>
  <si>
    <t>ПРОТОКОЛ РЕЗУЛЬТАТОВ КОНКУРСА "ОПИСАНИЕ ЭКОЛОГИЧЕСКОГО ОБЪЕКТА"</t>
  </si>
  <si>
    <t xml:space="preserve">Место </t>
  </si>
  <si>
    <t>Полнота информации</t>
  </si>
  <si>
    <t>Грамотность описания</t>
  </si>
  <si>
    <t>Логичность изложения</t>
  </si>
  <si>
    <t>Правильность в определении видового состава</t>
  </si>
  <si>
    <t>Выводы и предложения по охране и использованию объекта</t>
  </si>
  <si>
    <t>Аккуратность</t>
  </si>
  <si>
    <t>Наглядный материал</t>
  </si>
  <si>
    <t>Правильность ведения документации</t>
  </si>
  <si>
    <t xml:space="preserve">Бирюкова Ольга, Кондратьев Егор, Лазаренко Вероника, Сериков Егор </t>
  </si>
  <si>
    <t xml:space="preserve">Куслина Алина, Рыбакова Ирина, Костюшкин Эрмезь, Саевич Дарья </t>
  </si>
  <si>
    <t xml:space="preserve">Лысак Александр, Израильский Алексей, Кленова Алина, Горбунова Кристина </t>
  </si>
  <si>
    <t xml:space="preserve">Позднякова Надежда, Смирнова Дарья, Завьялова Софья, Градинар Ольга </t>
  </si>
  <si>
    <t xml:space="preserve">Певнева Ксения, Василенко Владислав, Перевалова Кристина, Беликова Наталья </t>
  </si>
  <si>
    <t xml:space="preserve">Социгашева Светлана, Кузнеченкова Дарья, Лезина Александра, Ульянов Егор </t>
  </si>
  <si>
    <t xml:space="preserve">Рыжаков Максим, Жданова Полина, Толченицына Екатерина, Дубровская Ирина </t>
  </si>
  <si>
    <t xml:space="preserve">Рубина Анна, Кездекбаева Дарья, Солдатова София, Ахметова Фарида </t>
  </si>
  <si>
    <t xml:space="preserve">Балакирева Елена, Смирнов Николай, Патов Никита, Касаджик Влада </t>
  </si>
  <si>
    <t xml:space="preserve">Анашкин Данил, Лыбина Юлия, Котыбаева Екатерина </t>
  </si>
  <si>
    <t>МКОУ "Детский дом-школа № 95" "Дом детства"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</si>
</sst>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yyyy"/>
    <numFmt numFmtId="184" formatCode="h:mm;@"/>
    <numFmt numFmtId="185" formatCode="hh:mm"/>
    <numFmt numFmtId="186" formatCode="[$-F400]h:mm:ss\ AM/PM"/>
    <numFmt numFmtId="187" formatCode="0.0"/>
    <numFmt numFmtId="188" formatCode="[h]:mm:ss;@"/>
    <numFmt numFmtId="189" formatCode="[$-F800]dddd\,\ mmmm\ dd\,\ yyyy"/>
    <numFmt numFmtId="190" formatCode="[$-409]h:mm:ss\ AM/PM;@"/>
    <numFmt numFmtId="191" formatCode="h:mm:ss;@"/>
    <numFmt numFmtId="192" formatCode="d/m/yyyy"/>
    <numFmt numFmtId="193" formatCode="mm"/>
    <numFmt numFmtId="194" formatCode="dd/mm/yy\ h:mm;@"/>
    <numFmt numFmtId="195" formatCode="0.00;[Red]0.00"/>
    <numFmt numFmtId="196" formatCode="\h\:\m\m\:\s\s"/>
    <numFmt numFmtId="197" formatCode="mmm/yyyy"/>
    <numFmt numFmtId="198" formatCode="hh:mm:ss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.00&quot;р.&quot;"/>
    <numFmt numFmtId="202" formatCode="#,##0.0&quot;р.&quot;"/>
    <numFmt numFmtId="203" formatCode="#,##0&quot;р.&quot;"/>
    <numFmt numFmtId="204" formatCode="mm:ss.0;@"/>
    <numFmt numFmtId="205" formatCode="0.000"/>
    <numFmt numFmtId="206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185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185" fontId="0" fillId="24" borderId="10" xfId="0" applyNumberFormat="1" applyFont="1" applyFill="1" applyBorder="1" applyAlignment="1">
      <alignment horizontal="center" vertical="center" textRotation="90"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185" fontId="0" fillId="0" borderId="25" xfId="0" applyNumberFormat="1" applyFont="1" applyFill="1" applyBorder="1" applyAlignment="1">
      <alignment horizontal="center" vertical="center" textRotation="90" wrapText="1"/>
    </xf>
    <xf numFmtId="185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85" fontId="0" fillId="0" borderId="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 wrapText="1"/>
    </xf>
    <xf numFmtId="2" fontId="23" fillId="24" borderId="35" xfId="0" applyNumberFormat="1" applyFont="1" applyFill="1" applyBorder="1" applyAlignment="1">
      <alignment horizontal="center" vertical="center" wrapText="1"/>
    </xf>
    <xf numFmtId="2" fontId="23" fillId="24" borderId="3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30" fillId="0" borderId="37" xfId="0" applyNumberFormat="1" applyFont="1" applyFill="1" applyBorder="1" applyAlignment="1">
      <alignment horizontal="center" vertical="center" wrapText="1"/>
    </xf>
    <xf numFmtId="0" fontId="30" fillId="0" borderId="38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0" fillId="0" borderId="40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30" fillId="0" borderId="43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185" fontId="23" fillId="0" borderId="37" xfId="0" applyNumberFormat="1" applyFont="1" applyFill="1" applyBorder="1" applyAlignment="1">
      <alignment horizontal="center" vertical="center" wrapText="1"/>
    </xf>
    <xf numFmtId="185" fontId="23" fillId="0" borderId="38" xfId="0" applyNumberFormat="1" applyFont="1" applyFill="1" applyBorder="1" applyAlignment="1">
      <alignment horizontal="center" vertical="center" wrapText="1"/>
    </xf>
    <xf numFmtId="185" fontId="23" fillId="0" borderId="39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2" fontId="23" fillId="0" borderId="46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Fill="1" applyBorder="1" applyAlignment="1">
      <alignment horizontal="center" vertical="center" wrapText="1"/>
    </xf>
    <xf numFmtId="2" fontId="23" fillId="0" borderId="4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2" fontId="23" fillId="0" borderId="49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50" xfId="0" applyNumberFormat="1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2" fontId="23" fillId="0" borderId="52" xfId="0" applyNumberFormat="1" applyFont="1" applyFill="1" applyBorder="1" applyAlignment="1">
      <alignment horizontal="center" vertical="center" wrapText="1"/>
    </xf>
    <xf numFmtId="2" fontId="23" fillId="0" borderId="53" xfId="0" applyNumberFormat="1" applyFont="1" applyFill="1" applyBorder="1" applyAlignment="1">
      <alignment horizontal="center" vertical="center" wrapText="1"/>
    </xf>
    <xf numFmtId="2" fontId="23" fillId="0" borderId="54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doc\SEKRETAR%20&#1069;&#1082;&#1086;&#1083;&#1086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7;&#1083;&#1105;&#1090;%20&#1082;&#1088;&#1072;&#1077;&#1074;&#1077;&#1076;&#1086;&#1074;,%202016\Sekretar_doc\SEKRETAR%20&#1069;&#1082;&#1086;&#1083;&#1086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    </cell>
        </row>
        <row r="25">
          <cell r="C25" t="str">
            <v>ОБЛАСТНОЙ СЛЁТ ЮНЫХ КРАЕВЕДОВ</v>
          </cell>
        </row>
        <row r="26">
          <cell r="C26" t="str">
            <v>26 июня - 01 июля 2016 г.</v>
          </cell>
        </row>
        <row r="27">
          <cell r="C27" t="str">
            <v>Кемеровский район, тсп "Солнечный туристан"</v>
          </cell>
        </row>
        <row r="30">
          <cell r="C30" t="str">
            <v>Н.Ю. Козлова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    </cell>
        </row>
        <row r="25">
          <cell r="C25" t="str">
            <v>ОБЛАСТНОЙ СЛЁТ ЮНЫХ КРАЕВЕДОВ</v>
          </cell>
        </row>
        <row r="26">
          <cell r="C26" t="str">
            <v>26 июня - 01 июля 2016 г.</v>
          </cell>
        </row>
        <row r="27">
          <cell r="C27" t="str">
            <v>Кемеровский район, тсп "Солнечный туристан"</v>
          </cell>
        </row>
        <row r="30">
          <cell r="C30" t="str">
            <v>Н.Ю. Козлова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7">
      <selection activeCell="N15" sqref="N15"/>
    </sheetView>
  </sheetViews>
  <sheetFormatPr defaultColWidth="9.140625" defaultRowHeight="12.75" outlineLevelCol="1"/>
  <cols>
    <col min="1" max="1" width="4.00390625" style="8" customWidth="1"/>
    <col min="2" max="2" width="26.8515625" style="7" customWidth="1"/>
    <col min="3" max="3" width="20.7109375" style="7" customWidth="1"/>
    <col min="4" max="4" width="20.7109375" style="7" customWidth="1" outlineLevel="1"/>
    <col min="5" max="5" width="40.7109375" style="9" customWidth="1"/>
    <col min="6" max="6" width="7.00390625" style="10" customWidth="1" outlineLevel="1"/>
    <col min="7" max="10" width="9.140625" style="7" customWidth="1" outlineLevel="1"/>
    <col min="11" max="11" width="9.140625" style="11" customWidth="1"/>
    <col min="12" max="16384" width="9.140625" style="7" customWidth="1"/>
  </cols>
  <sheetData>
    <row r="1" spans="1:15" s="2" customFormat="1" ht="42.75" customHeight="1">
      <c r="A1" s="79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" customFormat="1" ht="39" customHeight="1" thickBot="1">
      <c r="A2" s="78" t="str">
        <f>Shapka2</f>
        <v>ОБЛАСТНОЙ СЛЁТ ЮНЫХ КРАЕВЕДОВ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" customFormat="1" ht="13.5" customHeight="1" thickTop="1">
      <c r="A3" s="3" t="str">
        <f>ShapkaData</f>
        <v>26 июня - 01 июля 2016 г.</v>
      </c>
      <c r="B3" s="4"/>
      <c r="C3" s="4"/>
      <c r="D3" s="4"/>
      <c r="F3" s="5"/>
      <c r="G3" s="80" t="str">
        <f>ShapkaWhere</f>
        <v>Кемеровский район, тсп "Солнечный туристан"</v>
      </c>
      <c r="H3" s="80"/>
      <c r="I3" s="80"/>
      <c r="J3" s="80"/>
      <c r="K3" s="80"/>
      <c r="L3" s="80"/>
      <c r="M3" s="80"/>
      <c r="N3" s="80"/>
      <c r="O3" s="80"/>
    </row>
    <row r="4" spans="1:15" s="2" customFormat="1" ht="18" customHeight="1">
      <c r="A4" s="81" t="s">
        <v>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2" customFormat="1" ht="39.75" customHeight="1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6" customFormat="1" ht="25.5" customHeight="1">
      <c r="A6" s="87" t="s">
        <v>0</v>
      </c>
      <c r="B6" s="87" t="s">
        <v>40</v>
      </c>
      <c r="C6" s="87" t="s">
        <v>1</v>
      </c>
      <c r="D6" s="87" t="s">
        <v>2</v>
      </c>
      <c r="E6" s="87" t="s">
        <v>43</v>
      </c>
      <c r="F6" s="82" t="s">
        <v>54</v>
      </c>
      <c r="G6" s="83"/>
      <c r="H6" s="83"/>
      <c r="I6" s="83"/>
      <c r="J6" s="83"/>
      <c r="K6" s="83"/>
      <c r="L6" s="83"/>
      <c r="M6" s="84"/>
      <c r="N6" s="85" t="s">
        <v>55</v>
      </c>
      <c r="O6" s="85" t="s">
        <v>44</v>
      </c>
    </row>
    <row r="7" spans="1:15" s="6" customFormat="1" ht="128.25">
      <c r="A7" s="88"/>
      <c r="B7" s="88"/>
      <c r="C7" s="88"/>
      <c r="D7" s="88"/>
      <c r="E7" s="88"/>
      <c r="F7" s="20" t="s">
        <v>46</v>
      </c>
      <c r="G7" s="21" t="s">
        <v>47</v>
      </c>
      <c r="H7" s="21" t="s">
        <v>48</v>
      </c>
      <c r="I7" s="21" t="s">
        <v>49</v>
      </c>
      <c r="J7" s="21" t="s">
        <v>50</v>
      </c>
      <c r="K7" s="22" t="s">
        <v>51</v>
      </c>
      <c r="L7" s="20" t="s">
        <v>52</v>
      </c>
      <c r="M7" s="21" t="s">
        <v>53</v>
      </c>
      <c r="N7" s="85"/>
      <c r="O7" s="85"/>
    </row>
    <row r="8" spans="1:15" ht="48">
      <c r="A8" s="12">
        <v>1</v>
      </c>
      <c r="B8" s="13" t="s">
        <v>11</v>
      </c>
      <c r="C8" s="13" t="s">
        <v>12</v>
      </c>
      <c r="D8" s="13" t="s">
        <v>13</v>
      </c>
      <c r="E8" s="14" t="s">
        <v>33</v>
      </c>
      <c r="F8" s="23">
        <v>9.8</v>
      </c>
      <c r="G8" s="23">
        <v>9.6</v>
      </c>
      <c r="H8" s="23">
        <v>4.6</v>
      </c>
      <c r="I8" s="23">
        <v>5</v>
      </c>
      <c r="J8" s="23">
        <v>4.6</v>
      </c>
      <c r="K8" s="23">
        <v>5</v>
      </c>
      <c r="L8" s="23">
        <v>5</v>
      </c>
      <c r="M8" s="23">
        <v>3</v>
      </c>
      <c r="N8" s="23">
        <v>46.6</v>
      </c>
      <c r="O8" s="24">
        <v>1</v>
      </c>
    </row>
    <row r="9" spans="1:15" ht="48">
      <c r="A9" s="12">
        <v>2</v>
      </c>
      <c r="B9" s="13" t="s">
        <v>8</v>
      </c>
      <c r="C9" s="13" t="s">
        <v>9</v>
      </c>
      <c r="D9" s="13" t="s">
        <v>10</v>
      </c>
      <c r="E9" s="14" t="s">
        <v>32</v>
      </c>
      <c r="F9" s="23">
        <v>9.8</v>
      </c>
      <c r="G9" s="23">
        <v>9</v>
      </c>
      <c r="H9" s="23">
        <v>4.8</v>
      </c>
      <c r="I9" s="23">
        <v>4.6</v>
      </c>
      <c r="J9" s="23">
        <v>4.6</v>
      </c>
      <c r="K9" s="23">
        <v>4.8</v>
      </c>
      <c r="L9" s="23">
        <v>4.6</v>
      </c>
      <c r="M9" s="23">
        <v>3</v>
      </c>
      <c r="N9" s="23">
        <v>45.2</v>
      </c>
      <c r="O9" s="24">
        <v>2</v>
      </c>
    </row>
    <row r="10" spans="1:15" ht="51">
      <c r="A10" s="12">
        <v>3</v>
      </c>
      <c r="B10" s="13" t="s">
        <v>27</v>
      </c>
      <c r="C10" s="13" t="s">
        <v>28</v>
      </c>
      <c r="D10" s="13" t="s">
        <v>29</v>
      </c>
      <c r="E10" s="14" t="s">
        <v>38</v>
      </c>
      <c r="F10" s="23">
        <v>10</v>
      </c>
      <c r="G10" s="23">
        <v>8.8</v>
      </c>
      <c r="H10" s="23">
        <v>4.4</v>
      </c>
      <c r="I10" s="23">
        <v>4.8</v>
      </c>
      <c r="J10" s="23">
        <v>4.6</v>
      </c>
      <c r="K10" s="23">
        <v>4.8</v>
      </c>
      <c r="L10" s="23">
        <v>4.6</v>
      </c>
      <c r="M10" s="23">
        <v>2.8</v>
      </c>
      <c r="N10" s="23">
        <v>44.8</v>
      </c>
      <c r="O10" s="24">
        <v>3</v>
      </c>
    </row>
    <row r="11" spans="1:15" ht="48">
      <c r="A11" s="12">
        <v>4</v>
      </c>
      <c r="B11" s="13" t="s">
        <v>17</v>
      </c>
      <c r="C11" s="13" t="s">
        <v>56</v>
      </c>
      <c r="D11" s="13" t="s">
        <v>18</v>
      </c>
      <c r="E11" s="14" t="s">
        <v>34</v>
      </c>
      <c r="F11" s="23">
        <v>9.6</v>
      </c>
      <c r="G11" s="23">
        <v>8.2</v>
      </c>
      <c r="H11" s="23">
        <v>4</v>
      </c>
      <c r="I11" s="23">
        <v>4</v>
      </c>
      <c r="J11" s="23">
        <v>4.2</v>
      </c>
      <c r="K11" s="23">
        <v>4.2</v>
      </c>
      <c r="L11" s="23">
        <v>4.6</v>
      </c>
      <c r="M11" s="23">
        <v>0</v>
      </c>
      <c r="N11" s="23">
        <v>38.8</v>
      </c>
      <c r="O11" s="24">
        <v>4</v>
      </c>
    </row>
    <row r="12" spans="1:15" ht="48">
      <c r="A12" s="12">
        <v>5</v>
      </c>
      <c r="B12" s="13" t="s">
        <v>3</v>
      </c>
      <c r="C12" s="13" t="s">
        <v>4</v>
      </c>
      <c r="D12" s="13" t="s">
        <v>5</v>
      </c>
      <c r="E12" s="14" t="s">
        <v>30</v>
      </c>
      <c r="F12" s="23">
        <v>9.2</v>
      </c>
      <c r="G12" s="23">
        <v>6.6</v>
      </c>
      <c r="H12" s="23">
        <v>3.2</v>
      </c>
      <c r="I12" s="23">
        <v>3.8</v>
      </c>
      <c r="J12" s="23">
        <v>4.4</v>
      </c>
      <c r="K12" s="23">
        <v>3.4</v>
      </c>
      <c r="L12" s="23">
        <v>2.4</v>
      </c>
      <c r="M12" s="23">
        <v>0</v>
      </c>
      <c r="N12" s="23">
        <v>33</v>
      </c>
      <c r="O12" s="24">
        <v>5</v>
      </c>
    </row>
    <row r="13" spans="1:15" ht="48">
      <c r="A13" s="12">
        <v>6</v>
      </c>
      <c r="B13" s="13" t="s">
        <v>6</v>
      </c>
      <c r="C13" s="13" t="s">
        <v>57</v>
      </c>
      <c r="D13" s="13" t="s">
        <v>7</v>
      </c>
      <c r="E13" s="14" t="s">
        <v>31</v>
      </c>
      <c r="F13" s="23">
        <v>10</v>
      </c>
      <c r="G13" s="23">
        <v>5</v>
      </c>
      <c r="H13" s="23">
        <v>3.2</v>
      </c>
      <c r="I13" s="23">
        <v>3</v>
      </c>
      <c r="J13" s="23">
        <v>4</v>
      </c>
      <c r="K13" s="23">
        <v>3.4</v>
      </c>
      <c r="L13" s="23">
        <v>3</v>
      </c>
      <c r="M13" s="23">
        <v>0</v>
      </c>
      <c r="N13" s="23">
        <v>31.6</v>
      </c>
      <c r="O13" s="24">
        <v>6</v>
      </c>
    </row>
    <row r="14" spans="1:15" ht="36">
      <c r="A14" s="12">
        <v>7</v>
      </c>
      <c r="B14" s="13" t="s">
        <v>150</v>
      </c>
      <c r="C14" s="13" t="s">
        <v>22</v>
      </c>
      <c r="D14" s="13" t="s">
        <v>23</v>
      </c>
      <c r="E14" s="14" t="s">
        <v>36</v>
      </c>
      <c r="F14" s="23">
        <v>9.2</v>
      </c>
      <c r="G14" s="23">
        <v>7.2</v>
      </c>
      <c r="H14" s="23">
        <v>2.8</v>
      </c>
      <c r="I14" s="23">
        <v>3.2</v>
      </c>
      <c r="J14" s="23">
        <v>4</v>
      </c>
      <c r="K14" s="23">
        <v>3.2</v>
      </c>
      <c r="L14" s="23">
        <v>2</v>
      </c>
      <c r="M14" s="23">
        <v>0</v>
      </c>
      <c r="N14" s="23">
        <v>31.6</v>
      </c>
      <c r="O14" s="24">
        <v>6</v>
      </c>
    </row>
    <row r="15" spans="1:15" ht="51">
      <c r="A15" s="12">
        <v>8</v>
      </c>
      <c r="B15" s="13" t="s">
        <v>19</v>
      </c>
      <c r="C15" s="13" t="s">
        <v>20</v>
      </c>
      <c r="D15" s="13" t="s">
        <v>21</v>
      </c>
      <c r="E15" s="14" t="s">
        <v>35</v>
      </c>
      <c r="F15" s="23">
        <v>9.4</v>
      </c>
      <c r="G15" s="23">
        <v>6.2</v>
      </c>
      <c r="H15" s="23">
        <v>2.6</v>
      </c>
      <c r="I15" s="23">
        <v>3</v>
      </c>
      <c r="J15" s="23">
        <v>2.6</v>
      </c>
      <c r="K15" s="23">
        <v>4.2</v>
      </c>
      <c r="L15" s="23">
        <v>3</v>
      </c>
      <c r="M15" s="23">
        <v>0</v>
      </c>
      <c r="N15" s="23">
        <v>31</v>
      </c>
      <c r="O15" s="24">
        <v>8</v>
      </c>
    </row>
    <row r="16" spans="1:15" ht="48">
      <c r="A16" s="12">
        <v>9</v>
      </c>
      <c r="B16" s="13" t="s">
        <v>16</v>
      </c>
      <c r="C16" s="13" t="s">
        <v>14</v>
      </c>
      <c r="D16" s="13" t="s">
        <v>15</v>
      </c>
      <c r="E16" s="14" t="s">
        <v>39</v>
      </c>
      <c r="F16" s="23">
        <v>9.8</v>
      </c>
      <c r="G16" s="23">
        <v>4.2</v>
      </c>
      <c r="H16" s="23">
        <v>3.4</v>
      </c>
      <c r="I16" s="23">
        <v>2.4</v>
      </c>
      <c r="J16" s="23">
        <v>3.4</v>
      </c>
      <c r="K16" s="23">
        <v>4</v>
      </c>
      <c r="L16" s="23">
        <v>3.2</v>
      </c>
      <c r="M16" s="23">
        <v>0</v>
      </c>
      <c r="N16" s="23">
        <v>30.4</v>
      </c>
      <c r="O16" s="24">
        <v>9</v>
      </c>
    </row>
    <row r="17" spans="1:15" ht="51">
      <c r="A17" s="12">
        <v>10</v>
      </c>
      <c r="B17" s="13" t="s">
        <v>24</v>
      </c>
      <c r="C17" s="13" t="s">
        <v>25</v>
      </c>
      <c r="D17" s="13" t="s">
        <v>26</v>
      </c>
      <c r="E17" s="14" t="s">
        <v>37</v>
      </c>
      <c r="F17" s="23">
        <v>1</v>
      </c>
      <c r="G17" s="23">
        <v>3</v>
      </c>
      <c r="H17" s="23">
        <v>1.6</v>
      </c>
      <c r="I17" s="23">
        <v>2.2</v>
      </c>
      <c r="J17" s="23">
        <v>2.2</v>
      </c>
      <c r="K17" s="23">
        <v>0.4</v>
      </c>
      <c r="L17" s="23">
        <v>0</v>
      </c>
      <c r="M17" s="23">
        <v>0</v>
      </c>
      <c r="N17" s="23">
        <v>10.4</v>
      </c>
      <c r="O17" s="24">
        <v>10</v>
      </c>
    </row>
    <row r="18" spans="1:11" ht="12.75">
      <c r="A18" s="1"/>
      <c r="B18" s="2"/>
      <c r="C18" s="2"/>
      <c r="D18" s="2"/>
      <c r="E18" s="15"/>
      <c r="F18" s="16"/>
      <c r="G18" s="2"/>
      <c r="H18" s="2"/>
      <c r="I18" s="2"/>
      <c r="J18" s="2"/>
      <c r="K18" s="17"/>
    </row>
    <row r="19" spans="1:11" ht="14.25">
      <c r="A19" s="86" t="s">
        <v>45</v>
      </c>
      <c r="B19" s="86"/>
      <c r="C19" s="86"/>
      <c r="D19" s="86"/>
      <c r="E19" s="15"/>
      <c r="F19" s="16"/>
      <c r="G19" s="2"/>
      <c r="H19" s="2"/>
      <c r="I19" s="2"/>
      <c r="J19" s="2"/>
      <c r="K19" s="17"/>
    </row>
    <row r="20" spans="1:8" s="2" customFormat="1" ht="15" customHeight="1">
      <c r="A20" s="18"/>
      <c r="B20" s="19"/>
      <c r="C20" s="19"/>
      <c r="D20" s="19"/>
      <c r="F20" s="5"/>
      <c r="H20" s="5"/>
    </row>
    <row r="21" spans="1:8" s="2" customFormat="1" ht="18.75" customHeight="1">
      <c r="A21" s="18" t="str">
        <f>CONCATENATE("Главный секретарь _____________________ /",SignGlSec,"/")</f>
        <v>Главный секретарь _____________________ /Н.Ю. Козлова/</v>
      </c>
      <c r="B21" s="19"/>
      <c r="C21" s="19"/>
      <c r="D21" s="19"/>
      <c r="F21" s="5"/>
      <c r="H21" s="5"/>
    </row>
  </sheetData>
  <mergeCells count="14">
    <mergeCell ref="F6:M6"/>
    <mergeCell ref="N6:N7"/>
    <mergeCell ref="O6:O7"/>
    <mergeCell ref="A19:D19"/>
    <mergeCell ref="A6:A7"/>
    <mergeCell ref="B6:B7"/>
    <mergeCell ref="C6:C7"/>
    <mergeCell ref="D6:D7"/>
    <mergeCell ref="E6:E7"/>
    <mergeCell ref="A5:O5"/>
    <mergeCell ref="A2:O2"/>
    <mergeCell ref="A1:O1"/>
    <mergeCell ref="G3:O3"/>
    <mergeCell ref="A4:O4"/>
  </mergeCells>
  <printOptions horizontalCentered="1" verticalCentered="1"/>
  <pageMargins left="0.29" right="0.26" top="0.3937007874015748" bottom="0.3" header="0.3937007874015748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9">
      <selection activeCell="L40" sqref="L40:L45"/>
    </sheetView>
  </sheetViews>
  <sheetFormatPr defaultColWidth="9.140625" defaultRowHeight="12.75" outlineLevelCol="1"/>
  <cols>
    <col min="1" max="1" width="4.00390625" style="8" customWidth="1"/>
    <col min="2" max="2" width="27.140625" style="7" customWidth="1"/>
    <col min="3" max="3" width="22.28125" style="7" customWidth="1"/>
    <col min="4" max="4" width="20.7109375" style="7" customWidth="1" outlineLevel="1"/>
    <col min="5" max="5" width="19.8515625" style="10" customWidth="1" outlineLevel="1"/>
    <col min="6" max="7" width="7.00390625" style="10" customWidth="1" outlineLevel="1"/>
    <col min="8" max="9" width="9.140625" style="7" customWidth="1" outlineLevel="1"/>
    <col min="10" max="10" width="11.7109375" style="7" customWidth="1" outlineLevel="1"/>
    <col min="11" max="11" width="10.00390625" style="7" customWidth="1" outlineLevel="1"/>
    <col min="12" max="12" width="9.140625" style="7" customWidth="1" outlineLevel="1"/>
    <col min="13" max="13" width="9.140625" style="11" customWidth="1"/>
    <col min="14" max="16384" width="9.140625" style="7" customWidth="1"/>
  </cols>
  <sheetData>
    <row r="1" spans="1:13" s="2" customFormat="1" ht="42.75" customHeight="1">
      <c r="A1" s="79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" customFormat="1" ht="39" customHeight="1" thickBot="1">
      <c r="A2" s="118" t="str">
        <f>Shapka2</f>
        <v>ОБЛАСТНОЙ СЛЁТ ЮНЫХ КРАЕВЕДОВ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2" customFormat="1" ht="13.5" customHeight="1" thickTop="1">
      <c r="A3" s="3" t="str">
        <f>ShapkaData</f>
        <v>26 июня - 01 июля 2016 г.</v>
      </c>
      <c r="B3" s="4"/>
      <c r="C3" s="4"/>
      <c r="D3" s="4"/>
      <c r="E3" s="5"/>
      <c r="F3" s="5"/>
      <c r="G3" s="5"/>
      <c r="J3" s="5"/>
      <c r="M3" s="25" t="str">
        <f>ShapkaWhere</f>
        <v>Кемеровский район, тсп "Солнечный туристан"</v>
      </c>
    </row>
    <row r="4" spans="1:13" s="2" customFormat="1" ht="18" customHeight="1">
      <c r="A4" s="119" t="s">
        <v>58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2" customFormat="1" ht="39.75" customHeight="1">
      <c r="A5" s="119" t="s">
        <v>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s="2" customFormat="1" ht="18.7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6" customFormat="1" ht="25.5" customHeight="1" thickBot="1">
      <c r="A7" s="123" t="s">
        <v>0</v>
      </c>
      <c r="B7" s="120" t="s">
        <v>40</v>
      </c>
      <c r="C7" s="120" t="s">
        <v>1</v>
      </c>
      <c r="D7" s="120" t="s">
        <v>2</v>
      </c>
      <c r="E7" s="126" t="s">
        <v>60</v>
      </c>
      <c r="F7" s="127"/>
      <c r="G7" s="127"/>
      <c r="H7" s="127"/>
      <c r="I7" s="127"/>
      <c r="J7" s="127"/>
      <c r="K7" s="128"/>
      <c r="L7" s="112" t="s">
        <v>55</v>
      </c>
      <c r="M7" s="115" t="s">
        <v>44</v>
      </c>
    </row>
    <row r="8" spans="1:13" s="6" customFormat="1" ht="25.5" customHeight="1" thickBot="1">
      <c r="A8" s="124"/>
      <c r="B8" s="121"/>
      <c r="C8" s="121"/>
      <c r="D8" s="121"/>
      <c r="E8" s="126" t="s">
        <v>61</v>
      </c>
      <c r="F8" s="127"/>
      <c r="G8" s="128"/>
      <c r="H8" s="130" t="s">
        <v>62</v>
      </c>
      <c r="I8" s="131"/>
      <c r="J8" s="132"/>
      <c r="K8" s="133" t="s">
        <v>63</v>
      </c>
      <c r="L8" s="113"/>
      <c r="M8" s="116"/>
    </row>
    <row r="9" spans="1:13" s="6" customFormat="1" ht="23.25" thickBot="1">
      <c r="A9" s="125"/>
      <c r="B9" s="122"/>
      <c r="C9" s="122"/>
      <c r="D9" s="122"/>
      <c r="E9" s="27" t="s">
        <v>64</v>
      </c>
      <c r="F9" s="28" t="s">
        <v>65</v>
      </c>
      <c r="G9" s="29" t="s">
        <v>55</v>
      </c>
      <c r="H9" s="27" t="s">
        <v>66</v>
      </c>
      <c r="I9" s="28" t="s">
        <v>67</v>
      </c>
      <c r="J9" s="29" t="s">
        <v>68</v>
      </c>
      <c r="K9" s="134"/>
      <c r="L9" s="114"/>
      <c r="M9" s="117"/>
    </row>
    <row r="10" spans="1:14" ht="14.25" customHeight="1">
      <c r="A10" s="92">
        <v>1</v>
      </c>
      <c r="B10" s="103" t="s">
        <v>8</v>
      </c>
      <c r="C10" s="103" t="s">
        <v>9</v>
      </c>
      <c r="D10" s="109" t="s">
        <v>10</v>
      </c>
      <c r="E10" s="30" t="s">
        <v>69</v>
      </c>
      <c r="F10" s="31">
        <v>27</v>
      </c>
      <c r="G10" s="100">
        <v>140</v>
      </c>
      <c r="H10" s="98">
        <v>5</v>
      </c>
      <c r="I10" s="74">
        <v>4</v>
      </c>
      <c r="J10" s="100">
        <v>1</v>
      </c>
      <c r="K10" s="89">
        <v>15</v>
      </c>
      <c r="L10" s="89">
        <v>165</v>
      </c>
      <c r="M10" s="89">
        <v>1</v>
      </c>
      <c r="N10" s="32"/>
    </row>
    <row r="11" spans="1:14" ht="15" customHeight="1">
      <c r="A11" s="93"/>
      <c r="B11" s="104"/>
      <c r="C11" s="104"/>
      <c r="D11" s="110"/>
      <c r="E11" s="33" t="s">
        <v>70</v>
      </c>
      <c r="F11" s="34">
        <v>25</v>
      </c>
      <c r="G11" s="101"/>
      <c r="H11" s="76"/>
      <c r="I11" s="75"/>
      <c r="J11" s="101"/>
      <c r="K11" s="90"/>
      <c r="L11" s="90"/>
      <c r="M11" s="90"/>
      <c r="N11" s="32"/>
    </row>
    <row r="12" spans="1:14" ht="15" customHeight="1">
      <c r="A12" s="93"/>
      <c r="B12" s="104"/>
      <c r="C12" s="104"/>
      <c r="D12" s="110"/>
      <c r="E12" s="33" t="s">
        <v>71</v>
      </c>
      <c r="F12" s="34">
        <v>24</v>
      </c>
      <c r="G12" s="101"/>
      <c r="H12" s="76"/>
      <c r="I12" s="75"/>
      <c r="J12" s="101"/>
      <c r="K12" s="90"/>
      <c r="L12" s="90"/>
      <c r="M12" s="90"/>
      <c r="N12" s="32"/>
    </row>
    <row r="13" spans="1:14" ht="12.75">
      <c r="A13" s="93"/>
      <c r="B13" s="104"/>
      <c r="C13" s="104"/>
      <c r="D13" s="110"/>
      <c r="E13" s="33" t="s">
        <v>72</v>
      </c>
      <c r="F13" s="34">
        <v>22</v>
      </c>
      <c r="G13" s="101"/>
      <c r="H13" s="76"/>
      <c r="I13" s="75"/>
      <c r="J13" s="101"/>
      <c r="K13" s="90"/>
      <c r="L13" s="90"/>
      <c r="M13" s="90"/>
      <c r="N13" s="32"/>
    </row>
    <row r="14" spans="1:14" ht="15" customHeight="1">
      <c r="A14" s="93"/>
      <c r="B14" s="104"/>
      <c r="C14" s="104"/>
      <c r="D14" s="110"/>
      <c r="E14" s="33" t="s">
        <v>73</v>
      </c>
      <c r="F14" s="34">
        <v>21</v>
      </c>
      <c r="G14" s="101"/>
      <c r="H14" s="76"/>
      <c r="I14" s="75"/>
      <c r="J14" s="101"/>
      <c r="K14" s="90"/>
      <c r="L14" s="90"/>
      <c r="M14" s="90"/>
      <c r="N14" s="32"/>
    </row>
    <row r="15" spans="1:14" ht="27" customHeight="1" thickBot="1">
      <c r="A15" s="94"/>
      <c r="B15" s="105"/>
      <c r="C15" s="105"/>
      <c r="D15" s="111"/>
      <c r="E15" s="35" t="s">
        <v>74</v>
      </c>
      <c r="F15" s="36">
        <v>21</v>
      </c>
      <c r="G15" s="102"/>
      <c r="H15" s="73"/>
      <c r="I15" s="99"/>
      <c r="J15" s="102"/>
      <c r="K15" s="91"/>
      <c r="L15" s="91"/>
      <c r="M15" s="91"/>
      <c r="N15" s="32"/>
    </row>
    <row r="16" spans="1:13" ht="13.5" customHeight="1">
      <c r="A16" s="92">
        <v>2</v>
      </c>
      <c r="B16" s="103" t="s">
        <v>6</v>
      </c>
      <c r="C16" s="103" t="s">
        <v>57</v>
      </c>
      <c r="D16" s="109" t="s">
        <v>7</v>
      </c>
      <c r="E16" s="37" t="s">
        <v>75</v>
      </c>
      <c r="F16" s="38">
        <v>25</v>
      </c>
      <c r="G16" s="100">
        <v>118</v>
      </c>
      <c r="H16" s="98">
        <v>1</v>
      </c>
      <c r="I16" s="74">
        <v>4</v>
      </c>
      <c r="J16" s="100">
        <v>2</v>
      </c>
      <c r="K16" s="89">
        <v>12</v>
      </c>
      <c r="L16" s="89">
        <v>137</v>
      </c>
      <c r="M16" s="89">
        <v>2</v>
      </c>
    </row>
    <row r="17" spans="1:13" ht="15" customHeight="1">
      <c r="A17" s="93"/>
      <c r="B17" s="104"/>
      <c r="C17" s="104"/>
      <c r="D17" s="110"/>
      <c r="E17" s="39" t="s">
        <v>76</v>
      </c>
      <c r="F17" s="40">
        <v>21</v>
      </c>
      <c r="G17" s="101"/>
      <c r="H17" s="76"/>
      <c r="I17" s="75"/>
      <c r="J17" s="101"/>
      <c r="K17" s="90"/>
      <c r="L17" s="90"/>
      <c r="M17" s="90"/>
    </row>
    <row r="18" spans="1:13" ht="15" customHeight="1">
      <c r="A18" s="93"/>
      <c r="B18" s="104"/>
      <c r="C18" s="104"/>
      <c r="D18" s="110"/>
      <c r="E18" s="39" t="s">
        <v>77</v>
      </c>
      <c r="F18" s="40">
        <v>21</v>
      </c>
      <c r="G18" s="101"/>
      <c r="H18" s="76"/>
      <c r="I18" s="75"/>
      <c r="J18" s="101"/>
      <c r="K18" s="90"/>
      <c r="L18" s="90"/>
      <c r="M18" s="90"/>
    </row>
    <row r="19" spans="1:13" ht="15" customHeight="1">
      <c r="A19" s="93"/>
      <c r="B19" s="104"/>
      <c r="C19" s="104"/>
      <c r="D19" s="110"/>
      <c r="E19" s="39" t="s">
        <v>78</v>
      </c>
      <c r="F19" s="40">
        <v>19</v>
      </c>
      <c r="G19" s="101"/>
      <c r="H19" s="76"/>
      <c r="I19" s="75"/>
      <c r="J19" s="101"/>
      <c r="K19" s="90"/>
      <c r="L19" s="90"/>
      <c r="M19" s="90"/>
    </row>
    <row r="20" spans="1:13" ht="15" customHeight="1">
      <c r="A20" s="93"/>
      <c r="B20" s="104"/>
      <c r="C20" s="104"/>
      <c r="D20" s="110"/>
      <c r="E20" s="39" t="s">
        <v>79</v>
      </c>
      <c r="F20" s="40">
        <v>18</v>
      </c>
      <c r="G20" s="101"/>
      <c r="H20" s="76"/>
      <c r="I20" s="75"/>
      <c r="J20" s="101"/>
      <c r="K20" s="90"/>
      <c r="L20" s="90"/>
      <c r="M20" s="90"/>
    </row>
    <row r="21" spans="1:13" ht="13.5" customHeight="1" thickBot="1">
      <c r="A21" s="94"/>
      <c r="B21" s="105"/>
      <c r="C21" s="105"/>
      <c r="D21" s="111"/>
      <c r="E21" s="41" t="s">
        <v>80</v>
      </c>
      <c r="F21" s="42">
        <v>14</v>
      </c>
      <c r="G21" s="102"/>
      <c r="H21" s="73"/>
      <c r="I21" s="99"/>
      <c r="J21" s="102"/>
      <c r="K21" s="91"/>
      <c r="L21" s="91"/>
      <c r="M21" s="91"/>
    </row>
    <row r="22" spans="1:13" ht="13.5" customHeight="1">
      <c r="A22" s="92">
        <v>3</v>
      </c>
      <c r="B22" s="103" t="s">
        <v>3</v>
      </c>
      <c r="C22" s="103" t="s">
        <v>4</v>
      </c>
      <c r="D22" s="109" t="s">
        <v>5</v>
      </c>
      <c r="E22" s="30" t="s">
        <v>81</v>
      </c>
      <c r="F22" s="31">
        <v>25</v>
      </c>
      <c r="G22" s="100">
        <v>112</v>
      </c>
      <c r="H22" s="98">
        <v>1</v>
      </c>
      <c r="I22" s="74">
        <v>2</v>
      </c>
      <c r="J22" s="100">
        <v>1</v>
      </c>
      <c r="K22" s="89">
        <v>10</v>
      </c>
      <c r="L22" s="89">
        <v>126</v>
      </c>
      <c r="M22" s="89">
        <v>3</v>
      </c>
    </row>
    <row r="23" spans="1:13" ht="15" customHeight="1">
      <c r="A23" s="93"/>
      <c r="B23" s="104"/>
      <c r="C23" s="104"/>
      <c r="D23" s="110"/>
      <c r="E23" s="43" t="s">
        <v>82</v>
      </c>
      <c r="F23" s="44">
        <v>21</v>
      </c>
      <c r="G23" s="101"/>
      <c r="H23" s="76"/>
      <c r="I23" s="75"/>
      <c r="J23" s="101"/>
      <c r="K23" s="90"/>
      <c r="L23" s="90"/>
      <c r="M23" s="90"/>
    </row>
    <row r="24" spans="1:13" ht="15" customHeight="1">
      <c r="A24" s="93"/>
      <c r="B24" s="104"/>
      <c r="C24" s="104"/>
      <c r="D24" s="110"/>
      <c r="E24" s="43" t="s">
        <v>83</v>
      </c>
      <c r="F24" s="44">
        <v>19</v>
      </c>
      <c r="G24" s="101"/>
      <c r="H24" s="76"/>
      <c r="I24" s="75"/>
      <c r="J24" s="101"/>
      <c r="K24" s="90"/>
      <c r="L24" s="90"/>
      <c r="M24" s="90"/>
    </row>
    <row r="25" spans="1:13" ht="15" customHeight="1">
      <c r="A25" s="93"/>
      <c r="B25" s="104"/>
      <c r="C25" s="104"/>
      <c r="D25" s="110"/>
      <c r="E25" s="43" t="s">
        <v>84</v>
      </c>
      <c r="F25" s="44">
        <v>18</v>
      </c>
      <c r="G25" s="101"/>
      <c r="H25" s="76"/>
      <c r="I25" s="75"/>
      <c r="J25" s="101"/>
      <c r="K25" s="90"/>
      <c r="L25" s="90"/>
      <c r="M25" s="90"/>
    </row>
    <row r="26" spans="1:13" ht="15" customHeight="1">
      <c r="A26" s="93"/>
      <c r="B26" s="104"/>
      <c r="C26" s="104"/>
      <c r="D26" s="110"/>
      <c r="E26" s="43" t="s">
        <v>85</v>
      </c>
      <c r="F26" s="44">
        <v>16</v>
      </c>
      <c r="G26" s="101"/>
      <c r="H26" s="76"/>
      <c r="I26" s="75"/>
      <c r="J26" s="101"/>
      <c r="K26" s="90"/>
      <c r="L26" s="90"/>
      <c r="M26" s="90"/>
    </row>
    <row r="27" spans="1:13" ht="15" customHeight="1" thickBot="1">
      <c r="A27" s="94"/>
      <c r="B27" s="105"/>
      <c r="C27" s="105"/>
      <c r="D27" s="111"/>
      <c r="E27" s="45" t="s">
        <v>86</v>
      </c>
      <c r="F27" s="46">
        <v>13</v>
      </c>
      <c r="G27" s="102"/>
      <c r="H27" s="73"/>
      <c r="I27" s="99"/>
      <c r="J27" s="102"/>
      <c r="K27" s="91"/>
      <c r="L27" s="91"/>
      <c r="M27" s="91"/>
    </row>
    <row r="28" spans="1:13" ht="14.25" customHeight="1">
      <c r="A28" s="92">
        <v>4</v>
      </c>
      <c r="B28" s="103" t="s">
        <v>16</v>
      </c>
      <c r="C28" s="103" t="s">
        <v>14</v>
      </c>
      <c r="D28" s="109" t="s">
        <v>15</v>
      </c>
      <c r="E28" s="30" t="s">
        <v>87</v>
      </c>
      <c r="F28" s="31">
        <v>26</v>
      </c>
      <c r="G28" s="100">
        <v>106</v>
      </c>
      <c r="H28" s="98">
        <v>3</v>
      </c>
      <c r="I28" s="74">
        <v>1</v>
      </c>
      <c r="J28" s="100">
        <v>2</v>
      </c>
      <c r="K28" s="89">
        <v>10</v>
      </c>
      <c r="L28" s="89">
        <v>122</v>
      </c>
      <c r="M28" s="89">
        <v>4</v>
      </c>
    </row>
    <row r="29" spans="1:13" ht="15" customHeight="1">
      <c r="A29" s="93"/>
      <c r="B29" s="104"/>
      <c r="C29" s="104"/>
      <c r="D29" s="110"/>
      <c r="E29" s="43" t="s">
        <v>88</v>
      </c>
      <c r="F29" s="44">
        <v>20</v>
      </c>
      <c r="G29" s="101"/>
      <c r="H29" s="76"/>
      <c r="I29" s="75"/>
      <c r="J29" s="101"/>
      <c r="K29" s="90"/>
      <c r="L29" s="90"/>
      <c r="M29" s="90"/>
    </row>
    <row r="30" spans="1:13" ht="15" customHeight="1">
      <c r="A30" s="93"/>
      <c r="B30" s="104"/>
      <c r="C30" s="104"/>
      <c r="D30" s="110"/>
      <c r="E30" s="43" t="s">
        <v>89</v>
      </c>
      <c r="F30" s="44">
        <v>20</v>
      </c>
      <c r="G30" s="101"/>
      <c r="H30" s="76"/>
      <c r="I30" s="75"/>
      <c r="J30" s="101"/>
      <c r="K30" s="90"/>
      <c r="L30" s="90"/>
      <c r="M30" s="90"/>
    </row>
    <row r="31" spans="1:13" ht="15" customHeight="1">
      <c r="A31" s="93"/>
      <c r="B31" s="104"/>
      <c r="C31" s="104"/>
      <c r="D31" s="110"/>
      <c r="E31" s="43" t="s">
        <v>90</v>
      </c>
      <c r="F31" s="44">
        <v>18</v>
      </c>
      <c r="G31" s="101"/>
      <c r="H31" s="76"/>
      <c r="I31" s="75"/>
      <c r="J31" s="101"/>
      <c r="K31" s="90"/>
      <c r="L31" s="90"/>
      <c r="M31" s="90"/>
    </row>
    <row r="32" spans="1:13" ht="25.5" customHeight="1">
      <c r="A32" s="93"/>
      <c r="B32" s="104"/>
      <c r="C32" s="104"/>
      <c r="D32" s="110"/>
      <c r="E32" s="43" t="s">
        <v>91</v>
      </c>
      <c r="F32" s="44">
        <v>12</v>
      </c>
      <c r="G32" s="101"/>
      <c r="H32" s="76"/>
      <c r="I32" s="75"/>
      <c r="J32" s="101"/>
      <c r="K32" s="90"/>
      <c r="L32" s="90"/>
      <c r="M32" s="90"/>
    </row>
    <row r="33" spans="1:13" ht="13.5" thickBot="1">
      <c r="A33" s="94"/>
      <c r="B33" s="105"/>
      <c r="C33" s="105"/>
      <c r="D33" s="111"/>
      <c r="E33" s="45" t="s">
        <v>92</v>
      </c>
      <c r="F33" s="46">
        <v>10</v>
      </c>
      <c r="G33" s="102"/>
      <c r="H33" s="73"/>
      <c r="I33" s="99"/>
      <c r="J33" s="102"/>
      <c r="K33" s="91"/>
      <c r="L33" s="91"/>
      <c r="M33" s="91"/>
    </row>
    <row r="34" spans="1:13" ht="12" customHeight="1">
      <c r="A34" s="92">
        <v>5</v>
      </c>
      <c r="B34" s="103" t="s">
        <v>27</v>
      </c>
      <c r="C34" s="103" t="s">
        <v>28</v>
      </c>
      <c r="D34" s="109" t="s">
        <v>29</v>
      </c>
      <c r="E34" s="30" t="s">
        <v>93</v>
      </c>
      <c r="F34" s="31">
        <v>20</v>
      </c>
      <c r="G34" s="100">
        <v>96</v>
      </c>
      <c r="H34" s="98">
        <v>3</v>
      </c>
      <c r="I34" s="74">
        <v>4</v>
      </c>
      <c r="J34" s="100">
        <v>1</v>
      </c>
      <c r="K34" s="89">
        <v>12</v>
      </c>
      <c r="L34" s="89">
        <v>116</v>
      </c>
      <c r="M34" s="89">
        <v>5</v>
      </c>
    </row>
    <row r="35" spans="1:13" ht="15" customHeight="1">
      <c r="A35" s="93"/>
      <c r="B35" s="104"/>
      <c r="C35" s="104"/>
      <c r="D35" s="110"/>
      <c r="E35" s="43" t="s">
        <v>94</v>
      </c>
      <c r="F35" s="44">
        <v>19</v>
      </c>
      <c r="G35" s="101"/>
      <c r="H35" s="76"/>
      <c r="I35" s="75"/>
      <c r="J35" s="101"/>
      <c r="K35" s="90"/>
      <c r="L35" s="90"/>
      <c r="M35" s="90"/>
    </row>
    <row r="36" spans="1:13" ht="15" customHeight="1">
      <c r="A36" s="93"/>
      <c r="B36" s="104"/>
      <c r="C36" s="104"/>
      <c r="D36" s="110"/>
      <c r="E36" s="43" t="s">
        <v>95</v>
      </c>
      <c r="F36" s="44">
        <v>16</v>
      </c>
      <c r="G36" s="101"/>
      <c r="H36" s="76"/>
      <c r="I36" s="75"/>
      <c r="J36" s="101"/>
      <c r="K36" s="90"/>
      <c r="L36" s="90"/>
      <c r="M36" s="90"/>
    </row>
    <row r="37" spans="1:13" ht="15" customHeight="1">
      <c r="A37" s="93"/>
      <c r="B37" s="104"/>
      <c r="C37" s="104"/>
      <c r="D37" s="110"/>
      <c r="E37" s="43" t="s">
        <v>96</v>
      </c>
      <c r="F37" s="44">
        <v>16</v>
      </c>
      <c r="G37" s="101"/>
      <c r="H37" s="76"/>
      <c r="I37" s="75"/>
      <c r="J37" s="101"/>
      <c r="K37" s="90"/>
      <c r="L37" s="90"/>
      <c r="M37" s="90"/>
    </row>
    <row r="38" spans="1:13" ht="15" customHeight="1">
      <c r="A38" s="93"/>
      <c r="B38" s="104"/>
      <c r="C38" s="104"/>
      <c r="D38" s="110"/>
      <c r="E38" s="43" t="s">
        <v>97</v>
      </c>
      <c r="F38" s="44">
        <v>13</v>
      </c>
      <c r="G38" s="101"/>
      <c r="H38" s="76"/>
      <c r="I38" s="75"/>
      <c r="J38" s="101"/>
      <c r="K38" s="90"/>
      <c r="L38" s="90"/>
      <c r="M38" s="90"/>
    </row>
    <row r="39" spans="1:13" ht="15" customHeight="1" thickBot="1">
      <c r="A39" s="94"/>
      <c r="B39" s="105"/>
      <c r="C39" s="105"/>
      <c r="D39" s="111"/>
      <c r="E39" s="45" t="s">
        <v>98</v>
      </c>
      <c r="F39" s="46">
        <v>12</v>
      </c>
      <c r="G39" s="102"/>
      <c r="H39" s="73"/>
      <c r="I39" s="99"/>
      <c r="J39" s="102"/>
      <c r="K39" s="91"/>
      <c r="L39" s="91"/>
      <c r="M39" s="91"/>
    </row>
    <row r="40" spans="1:13" ht="15" customHeight="1">
      <c r="A40" s="92">
        <v>6</v>
      </c>
      <c r="B40" s="103" t="s">
        <v>11</v>
      </c>
      <c r="C40" s="103" t="s">
        <v>12</v>
      </c>
      <c r="D40" s="109" t="s">
        <v>13</v>
      </c>
      <c r="E40" s="30" t="s">
        <v>99</v>
      </c>
      <c r="F40" s="31">
        <v>19</v>
      </c>
      <c r="G40" s="100">
        <v>94</v>
      </c>
      <c r="H40" s="98">
        <v>2</v>
      </c>
      <c r="I40" s="74">
        <v>4</v>
      </c>
      <c r="J40" s="100">
        <v>0</v>
      </c>
      <c r="K40" s="89">
        <v>13</v>
      </c>
      <c r="L40" s="89">
        <v>113</v>
      </c>
      <c r="M40" s="89">
        <v>6</v>
      </c>
    </row>
    <row r="41" spans="1:13" ht="15" customHeight="1">
      <c r="A41" s="93"/>
      <c r="B41" s="104"/>
      <c r="C41" s="104"/>
      <c r="D41" s="110"/>
      <c r="E41" s="43" t="s">
        <v>100</v>
      </c>
      <c r="F41" s="44">
        <v>17</v>
      </c>
      <c r="G41" s="101"/>
      <c r="H41" s="76"/>
      <c r="I41" s="75"/>
      <c r="J41" s="101"/>
      <c r="K41" s="90"/>
      <c r="L41" s="90"/>
      <c r="M41" s="90"/>
    </row>
    <row r="42" spans="1:13" ht="15" customHeight="1">
      <c r="A42" s="93"/>
      <c r="B42" s="104"/>
      <c r="C42" s="104"/>
      <c r="D42" s="110"/>
      <c r="E42" s="43" t="s">
        <v>101</v>
      </c>
      <c r="F42" s="44">
        <v>16</v>
      </c>
      <c r="G42" s="101"/>
      <c r="H42" s="76"/>
      <c r="I42" s="75"/>
      <c r="J42" s="101"/>
      <c r="K42" s="90"/>
      <c r="L42" s="90"/>
      <c r="M42" s="90"/>
    </row>
    <row r="43" spans="1:13" ht="15" customHeight="1">
      <c r="A43" s="93"/>
      <c r="B43" s="104"/>
      <c r="C43" s="104"/>
      <c r="D43" s="110"/>
      <c r="E43" s="43" t="s">
        <v>102</v>
      </c>
      <c r="F43" s="44">
        <v>15</v>
      </c>
      <c r="G43" s="101"/>
      <c r="H43" s="76"/>
      <c r="I43" s="75"/>
      <c r="J43" s="101"/>
      <c r="K43" s="90"/>
      <c r="L43" s="90"/>
      <c r="M43" s="90"/>
    </row>
    <row r="44" spans="1:13" ht="15" customHeight="1">
      <c r="A44" s="93"/>
      <c r="B44" s="104"/>
      <c r="C44" s="104"/>
      <c r="D44" s="110"/>
      <c r="E44" s="43" t="s">
        <v>103</v>
      </c>
      <c r="F44" s="44">
        <v>14</v>
      </c>
      <c r="G44" s="101"/>
      <c r="H44" s="76"/>
      <c r="I44" s="75"/>
      <c r="J44" s="101"/>
      <c r="K44" s="90"/>
      <c r="L44" s="90"/>
      <c r="M44" s="90"/>
    </row>
    <row r="45" spans="1:13" ht="15" customHeight="1" thickBot="1">
      <c r="A45" s="94"/>
      <c r="B45" s="105"/>
      <c r="C45" s="105"/>
      <c r="D45" s="111"/>
      <c r="E45" s="45" t="s">
        <v>104</v>
      </c>
      <c r="F45" s="46">
        <v>13</v>
      </c>
      <c r="G45" s="102"/>
      <c r="H45" s="73"/>
      <c r="I45" s="99"/>
      <c r="J45" s="102"/>
      <c r="K45" s="91"/>
      <c r="L45" s="91"/>
      <c r="M45" s="91"/>
    </row>
    <row r="46" spans="1:13" ht="15" customHeight="1">
      <c r="A46" s="92">
        <v>7</v>
      </c>
      <c r="B46" s="103" t="s">
        <v>19</v>
      </c>
      <c r="C46" s="103" t="s">
        <v>20</v>
      </c>
      <c r="D46" s="109" t="s">
        <v>21</v>
      </c>
      <c r="E46" s="30" t="s">
        <v>105</v>
      </c>
      <c r="F46" s="31">
        <v>19</v>
      </c>
      <c r="G46" s="100">
        <v>88</v>
      </c>
      <c r="H46" s="98">
        <v>1</v>
      </c>
      <c r="I46" s="74">
        <v>2</v>
      </c>
      <c r="J46" s="100">
        <v>3</v>
      </c>
      <c r="K46" s="89">
        <v>5</v>
      </c>
      <c r="L46" s="89">
        <v>99</v>
      </c>
      <c r="M46" s="89">
        <v>7</v>
      </c>
    </row>
    <row r="47" spans="1:13" ht="15" customHeight="1">
      <c r="A47" s="93"/>
      <c r="B47" s="104"/>
      <c r="C47" s="104"/>
      <c r="D47" s="110"/>
      <c r="E47" s="43" t="s">
        <v>106</v>
      </c>
      <c r="F47" s="44">
        <v>16</v>
      </c>
      <c r="G47" s="101"/>
      <c r="H47" s="76"/>
      <c r="I47" s="75"/>
      <c r="J47" s="101"/>
      <c r="K47" s="90"/>
      <c r="L47" s="90"/>
      <c r="M47" s="90"/>
    </row>
    <row r="48" spans="1:13" ht="12.75">
      <c r="A48" s="93"/>
      <c r="B48" s="104"/>
      <c r="C48" s="104"/>
      <c r="D48" s="110"/>
      <c r="E48" s="43" t="s">
        <v>107</v>
      </c>
      <c r="F48" s="44">
        <v>16</v>
      </c>
      <c r="G48" s="101"/>
      <c r="H48" s="76"/>
      <c r="I48" s="75"/>
      <c r="J48" s="101"/>
      <c r="K48" s="90"/>
      <c r="L48" s="90"/>
      <c r="M48" s="90"/>
    </row>
    <row r="49" spans="1:13" ht="12.75">
      <c r="A49" s="93"/>
      <c r="B49" s="104"/>
      <c r="C49" s="104"/>
      <c r="D49" s="110"/>
      <c r="E49" s="43" t="s">
        <v>108</v>
      </c>
      <c r="F49" s="44">
        <v>14</v>
      </c>
      <c r="G49" s="101"/>
      <c r="H49" s="76"/>
      <c r="I49" s="75"/>
      <c r="J49" s="101"/>
      <c r="K49" s="90"/>
      <c r="L49" s="90"/>
      <c r="M49" s="90"/>
    </row>
    <row r="50" spans="1:13" ht="12.75">
      <c r="A50" s="93"/>
      <c r="B50" s="104"/>
      <c r="C50" s="104"/>
      <c r="D50" s="110"/>
      <c r="E50" s="43" t="s">
        <v>109</v>
      </c>
      <c r="F50" s="44">
        <v>13</v>
      </c>
      <c r="G50" s="101"/>
      <c r="H50" s="76"/>
      <c r="I50" s="75"/>
      <c r="J50" s="101"/>
      <c r="K50" s="90"/>
      <c r="L50" s="90"/>
      <c r="M50" s="90"/>
    </row>
    <row r="51" spans="1:13" ht="13.5" thickBot="1">
      <c r="A51" s="94"/>
      <c r="B51" s="105"/>
      <c r="C51" s="105"/>
      <c r="D51" s="111"/>
      <c r="E51" s="45" t="s">
        <v>110</v>
      </c>
      <c r="F51" s="46">
        <v>10</v>
      </c>
      <c r="G51" s="102"/>
      <c r="H51" s="73"/>
      <c r="I51" s="99"/>
      <c r="J51" s="102"/>
      <c r="K51" s="91"/>
      <c r="L51" s="91"/>
      <c r="M51" s="91"/>
    </row>
    <row r="52" spans="1:13" ht="15.75" customHeight="1">
      <c r="A52" s="92">
        <v>8</v>
      </c>
      <c r="B52" s="103" t="s">
        <v>150</v>
      </c>
      <c r="C52" s="103" t="s">
        <v>22</v>
      </c>
      <c r="D52" s="109" t="s">
        <v>23</v>
      </c>
      <c r="E52" s="30" t="s">
        <v>111</v>
      </c>
      <c r="F52" s="31">
        <v>19</v>
      </c>
      <c r="G52" s="106">
        <v>76</v>
      </c>
      <c r="H52" s="98">
        <v>0</v>
      </c>
      <c r="I52" s="74">
        <v>3</v>
      </c>
      <c r="J52" s="100">
        <v>2</v>
      </c>
      <c r="K52" s="89">
        <v>7</v>
      </c>
      <c r="L52" s="89">
        <v>88</v>
      </c>
      <c r="M52" s="89">
        <v>8</v>
      </c>
    </row>
    <row r="53" spans="1:13" ht="15.75" customHeight="1">
      <c r="A53" s="93"/>
      <c r="B53" s="104"/>
      <c r="C53" s="104"/>
      <c r="D53" s="110"/>
      <c r="E53" s="43" t="s">
        <v>112</v>
      </c>
      <c r="F53" s="44">
        <v>17</v>
      </c>
      <c r="G53" s="107"/>
      <c r="H53" s="76"/>
      <c r="I53" s="75"/>
      <c r="J53" s="101"/>
      <c r="K53" s="90"/>
      <c r="L53" s="90"/>
      <c r="M53" s="90"/>
    </row>
    <row r="54" spans="1:13" ht="15" customHeight="1">
      <c r="A54" s="93"/>
      <c r="B54" s="104"/>
      <c r="C54" s="104"/>
      <c r="D54" s="110"/>
      <c r="E54" s="43" t="s">
        <v>113</v>
      </c>
      <c r="F54" s="44">
        <v>14</v>
      </c>
      <c r="G54" s="107"/>
      <c r="H54" s="76"/>
      <c r="I54" s="75"/>
      <c r="J54" s="101"/>
      <c r="K54" s="90"/>
      <c r="L54" s="90"/>
      <c r="M54" s="90"/>
    </row>
    <row r="55" spans="1:13" ht="12.75">
      <c r="A55" s="93"/>
      <c r="B55" s="104"/>
      <c r="C55" s="104"/>
      <c r="D55" s="110"/>
      <c r="E55" s="43" t="s">
        <v>114</v>
      </c>
      <c r="F55" s="44">
        <v>11</v>
      </c>
      <c r="G55" s="107"/>
      <c r="H55" s="76"/>
      <c r="I55" s="75"/>
      <c r="J55" s="101"/>
      <c r="K55" s="90"/>
      <c r="L55" s="90"/>
      <c r="M55" s="90"/>
    </row>
    <row r="56" spans="1:13" ht="12.75">
      <c r="A56" s="93"/>
      <c r="B56" s="104"/>
      <c r="C56" s="104"/>
      <c r="D56" s="110"/>
      <c r="E56" s="43" t="s">
        <v>115</v>
      </c>
      <c r="F56" s="44">
        <v>10</v>
      </c>
      <c r="G56" s="107"/>
      <c r="H56" s="76"/>
      <c r="I56" s="75"/>
      <c r="J56" s="101"/>
      <c r="K56" s="90"/>
      <c r="L56" s="90"/>
      <c r="M56" s="90"/>
    </row>
    <row r="57" spans="1:13" ht="13.5" thickBot="1">
      <c r="A57" s="94"/>
      <c r="B57" s="105"/>
      <c r="C57" s="105"/>
      <c r="D57" s="111"/>
      <c r="E57" s="45" t="s">
        <v>116</v>
      </c>
      <c r="F57" s="46">
        <v>5</v>
      </c>
      <c r="G57" s="108"/>
      <c r="H57" s="73"/>
      <c r="I57" s="99"/>
      <c r="J57" s="102"/>
      <c r="K57" s="91"/>
      <c r="L57" s="91"/>
      <c r="M57" s="91"/>
    </row>
    <row r="58" spans="1:13" ht="15.75" customHeight="1">
      <c r="A58" s="92">
        <v>9</v>
      </c>
      <c r="B58" s="103" t="s">
        <v>17</v>
      </c>
      <c r="C58" s="103" t="s">
        <v>56</v>
      </c>
      <c r="D58" s="109" t="s">
        <v>18</v>
      </c>
      <c r="E58" s="30" t="s">
        <v>117</v>
      </c>
      <c r="F58" s="31">
        <v>15</v>
      </c>
      <c r="G58" s="106">
        <v>73</v>
      </c>
      <c r="H58" s="98">
        <v>3</v>
      </c>
      <c r="I58" s="74">
        <v>1</v>
      </c>
      <c r="J58" s="100">
        <v>0</v>
      </c>
      <c r="K58" s="89">
        <v>7</v>
      </c>
      <c r="L58" s="89">
        <v>84</v>
      </c>
      <c r="M58" s="89">
        <v>9</v>
      </c>
    </row>
    <row r="59" spans="1:13" ht="12.75">
      <c r="A59" s="93"/>
      <c r="B59" s="104"/>
      <c r="C59" s="104"/>
      <c r="D59" s="110"/>
      <c r="E59" s="47" t="s">
        <v>118</v>
      </c>
      <c r="F59" s="48">
        <v>14</v>
      </c>
      <c r="G59" s="107"/>
      <c r="H59" s="76"/>
      <c r="I59" s="75"/>
      <c r="J59" s="101"/>
      <c r="K59" s="90"/>
      <c r="L59" s="90"/>
      <c r="M59" s="90"/>
    </row>
    <row r="60" spans="1:13" ht="12.75">
      <c r="A60" s="93"/>
      <c r="B60" s="104"/>
      <c r="C60" s="104"/>
      <c r="D60" s="110"/>
      <c r="E60" s="47" t="s">
        <v>119</v>
      </c>
      <c r="F60" s="48">
        <v>12</v>
      </c>
      <c r="G60" s="107"/>
      <c r="H60" s="76"/>
      <c r="I60" s="75"/>
      <c r="J60" s="101"/>
      <c r="K60" s="90"/>
      <c r="L60" s="90"/>
      <c r="M60" s="90"/>
    </row>
    <row r="61" spans="1:13" ht="12.75" customHeight="1">
      <c r="A61" s="93"/>
      <c r="B61" s="104"/>
      <c r="C61" s="104"/>
      <c r="D61" s="110"/>
      <c r="E61" s="47" t="s">
        <v>120</v>
      </c>
      <c r="F61" s="48">
        <v>12</v>
      </c>
      <c r="G61" s="107"/>
      <c r="H61" s="76"/>
      <c r="I61" s="75"/>
      <c r="J61" s="101"/>
      <c r="K61" s="90"/>
      <c r="L61" s="90"/>
      <c r="M61" s="90"/>
    </row>
    <row r="62" spans="1:13" ht="13.5" customHeight="1">
      <c r="A62" s="93"/>
      <c r="B62" s="104"/>
      <c r="C62" s="104"/>
      <c r="D62" s="110"/>
      <c r="E62" s="47" t="s">
        <v>121</v>
      </c>
      <c r="F62" s="48">
        <v>11</v>
      </c>
      <c r="G62" s="107"/>
      <c r="H62" s="76"/>
      <c r="I62" s="75"/>
      <c r="J62" s="101"/>
      <c r="K62" s="90"/>
      <c r="L62" s="90"/>
      <c r="M62" s="90"/>
    </row>
    <row r="63" spans="1:13" ht="13.5" thickBot="1">
      <c r="A63" s="94"/>
      <c r="B63" s="105"/>
      <c r="C63" s="105"/>
      <c r="D63" s="111"/>
      <c r="E63" s="45" t="s">
        <v>122</v>
      </c>
      <c r="F63" s="46">
        <v>9</v>
      </c>
      <c r="G63" s="108"/>
      <c r="H63" s="73"/>
      <c r="I63" s="99"/>
      <c r="J63" s="102"/>
      <c r="K63" s="91"/>
      <c r="L63" s="91"/>
      <c r="M63" s="91"/>
    </row>
    <row r="64" spans="1:13" ht="14.25" customHeight="1">
      <c r="A64" s="92">
        <v>10</v>
      </c>
      <c r="B64" s="103" t="s">
        <v>24</v>
      </c>
      <c r="C64" s="103" t="s">
        <v>25</v>
      </c>
      <c r="D64" s="95" t="s">
        <v>26</v>
      </c>
      <c r="E64" s="30" t="s">
        <v>123</v>
      </c>
      <c r="F64" s="31">
        <v>14</v>
      </c>
      <c r="G64" s="106">
        <v>68</v>
      </c>
      <c r="H64" s="98">
        <v>0</v>
      </c>
      <c r="I64" s="74">
        <v>2</v>
      </c>
      <c r="J64" s="100">
        <v>2</v>
      </c>
      <c r="K64" s="89">
        <v>4</v>
      </c>
      <c r="L64" s="89">
        <v>76</v>
      </c>
      <c r="M64" s="89">
        <v>10</v>
      </c>
    </row>
    <row r="65" spans="1:13" ht="12.75" customHeight="1">
      <c r="A65" s="93"/>
      <c r="B65" s="104"/>
      <c r="C65" s="104"/>
      <c r="D65" s="96"/>
      <c r="E65" s="49" t="s">
        <v>124</v>
      </c>
      <c r="F65" s="50">
        <v>14</v>
      </c>
      <c r="G65" s="107"/>
      <c r="H65" s="76"/>
      <c r="I65" s="75"/>
      <c r="J65" s="101"/>
      <c r="K65" s="90"/>
      <c r="L65" s="90"/>
      <c r="M65" s="90"/>
    </row>
    <row r="66" spans="1:13" s="2" customFormat="1" ht="15" customHeight="1">
      <c r="A66" s="93"/>
      <c r="B66" s="104"/>
      <c r="C66" s="104"/>
      <c r="D66" s="96"/>
      <c r="E66" s="43" t="s">
        <v>125</v>
      </c>
      <c r="F66" s="44">
        <v>12</v>
      </c>
      <c r="G66" s="107"/>
      <c r="H66" s="76"/>
      <c r="I66" s="75"/>
      <c r="J66" s="101"/>
      <c r="K66" s="90"/>
      <c r="L66" s="90"/>
      <c r="M66" s="90"/>
    </row>
    <row r="67" spans="1:13" ht="12.75">
      <c r="A67" s="93"/>
      <c r="B67" s="104"/>
      <c r="C67" s="104"/>
      <c r="D67" s="96"/>
      <c r="E67" s="49" t="s">
        <v>126</v>
      </c>
      <c r="F67" s="50">
        <v>10</v>
      </c>
      <c r="G67" s="107"/>
      <c r="H67" s="76"/>
      <c r="I67" s="75"/>
      <c r="J67" s="101"/>
      <c r="K67" s="90"/>
      <c r="L67" s="90"/>
      <c r="M67" s="90"/>
    </row>
    <row r="68" spans="1:13" ht="12.75">
      <c r="A68" s="93"/>
      <c r="B68" s="104"/>
      <c r="C68" s="104"/>
      <c r="D68" s="96"/>
      <c r="E68" s="49" t="s">
        <v>127</v>
      </c>
      <c r="F68" s="50">
        <v>10</v>
      </c>
      <c r="G68" s="107"/>
      <c r="H68" s="76"/>
      <c r="I68" s="75"/>
      <c r="J68" s="101"/>
      <c r="K68" s="90"/>
      <c r="L68" s="90"/>
      <c r="M68" s="90"/>
    </row>
    <row r="69" spans="1:13" ht="13.5" thickBot="1">
      <c r="A69" s="94"/>
      <c r="B69" s="105"/>
      <c r="C69" s="105"/>
      <c r="D69" s="97"/>
      <c r="E69" s="45" t="s">
        <v>128</v>
      </c>
      <c r="F69" s="46">
        <v>8</v>
      </c>
      <c r="G69" s="108"/>
      <c r="H69" s="73"/>
      <c r="I69" s="99"/>
      <c r="J69" s="102"/>
      <c r="K69" s="91"/>
      <c r="L69" s="91"/>
      <c r="M69" s="91"/>
    </row>
    <row r="71" spans="1:4" ht="12.75">
      <c r="A71" s="129" t="s">
        <v>129</v>
      </c>
      <c r="B71" s="129"/>
      <c r="C71" s="129"/>
      <c r="D71" s="129"/>
    </row>
    <row r="72" spans="1:4" ht="12.75">
      <c r="A72" s="51" t="str">
        <f>CONCATENATE("Главный секретарь _____________________ /",SignGlSec,"/")</f>
        <v>Главный секретарь _____________________ /Н.Ю. Козлова/</v>
      </c>
      <c r="B72" s="4"/>
      <c r="C72" s="4"/>
      <c r="D72" s="4"/>
    </row>
  </sheetData>
  <mergeCells count="125">
    <mergeCell ref="A71:D71"/>
    <mergeCell ref="H8:J8"/>
    <mergeCell ref="E7:K7"/>
    <mergeCell ref="D7:D9"/>
    <mergeCell ref="K8:K9"/>
    <mergeCell ref="D52:D57"/>
    <mergeCell ref="D22:D27"/>
    <mergeCell ref="G22:G27"/>
    <mergeCell ref="D28:D33"/>
    <mergeCell ref="G28:G33"/>
    <mergeCell ref="L7:L9"/>
    <mergeCell ref="M7:M9"/>
    <mergeCell ref="A1:M1"/>
    <mergeCell ref="A2:M2"/>
    <mergeCell ref="A4:M4"/>
    <mergeCell ref="A5:M5"/>
    <mergeCell ref="B7:B9"/>
    <mergeCell ref="A7:A9"/>
    <mergeCell ref="E8:G8"/>
    <mergeCell ref="C7:C9"/>
    <mergeCell ref="M10:M15"/>
    <mergeCell ref="D10:D15"/>
    <mergeCell ref="D16:D21"/>
    <mergeCell ref="M16:M21"/>
    <mergeCell ref="G10:G15"/>
    <mergeCell ref="G16:G21"/>
    <mergeCell ref="H10:H15"/>
    <mergeCell ref="I10:I15"/>
    <mergeCell ref="J10:J15"/>
    <mergeCell ref="K10:K15"/>
    <mergeCell ref="M46:M51"/>
    <mergeCell ref="M52:M57"/>
    <mergeCell ref="D58:D63"/>
    <mergeCell ref="M58:M63"/>
    <mergeCell ref="H46:H51"/>
    <mergeCell ref="I46:I51"/>
    <mergeCell ref="J46:J51"/>
    <mergeCell ref="K46:K51"/>
    <mergeCell ref="L46:L51"/>
    <mergeCell ref="H52:H57"/>
    <mergeCell ref="M40:M45"/>
    <mergeCell ref="M34:M39"/>
    <mergeCell ref="M28:M33"/>
    <mergeCell ref="M22:M27"/>
    <mergeCell ref="A10:A15"/>
    <mergeCell ref="B10:B15"/>
    <mergeCell ref="C10:C15"/>
    <mergeCell ref="A16:A21"/>
    <mergeCell ref="B16:B21"/>
    <mergeCell ref="C16:C21"/>
    <mergeCell ref="A22:A27"/>
    <mergeCell ref="B22:B27"/>
    <mergeCell ref="C22:C27"/>
    <mergeCell ref="B28:B33"/>
    <mergeCell ref="A28:A33"/>
    <mergeCell ref="C28:C33"/>
    <mergeCell ref="G46:G51"/>
    <mergeCell ref="A34:A39"/>
    <mergeCell ref="B34:B39"/>
    <mergeCell ref="C34:C39"/>
    <mergeCell ref="B40:B45"/>
    <mergeCell ref="C40:C45"/>
    <mergeCell ref="A40:A45"/>
    <mergeCell ref="D40:D45"/>
    <mergeCell ref="D34:D39"/>
    <mergeCell ref="D46:D51"/>
    <mergeCell ref="B58:B63"/>
    <mergeCell ref="A46:A51"/>
    <mergeCell ref="B46:B51"/>
    <mergeCell ref="C46:C51"/>
    <mergeCell ref="B64:B69"/>
    <mergeCell ref="C64:C69"/>
    <mergeCell ref="G34:G39"/>
    <mergeCell ref="G40:G45"/>
    <mergeCell ref="G52:G57"/>
    <mergeCell ref="G58:G63"/>
    <mergeCell ref="G64:G69"/>
    <mergeCell ref="C52:C57"/>
    <mergeCell ref="B52:B57"/>
    <mergeCell ref="C58:C63"/>
    <mergeCell ref="L10:L15"/>
    <mergeCell ref="H16:H21"/>
    <mergeCell ref="I16:I21"/>
    <mergeCell ref="J16:J21"/>
    <mergeCell ref="K16:K21"/>
    <mergeCell ref="L16:L21"/>
    <mergeCell ref="L22:L27"/>
    <mergeCell ref="H28:H33"/>
    <mergeCell ref="I28:I33"/>
    <mergeCell ref="J28:J33"/>
    <mergeCell ref="K28:K33"/>
    <mergeCell ref="L28:L33"/>
    <mergeCell ref="H22:H27"/>
    <mergeCell ref="I22:I27"/>
    <mergeCell ref="J22:J27"/>
    <mergeCell ref="K22:K27"/>
    <mergeCell ref="L34:L39"/>
    <mergeCell ref="H40:H45"/>
    <mergeCell ref="I40:I45"/>
    <mergeCell ref="J40:J45"/>
    <mergeCell ref="K40:K45"/>
    <mergeCell ref="L40:L45"/>
    <mergeCell ref="H34:H39"/>
    <mergeCell ref="I34:I39"/>
    <mergeCell ref="J34:J39"/>
    <mergeCell ref="K34:K39"/>
    <mergeCell ref="I52:I57"/>
    <mergeCell ref="J52:J57"/>
    <mergeCell ref="K52:K57"/>
    <mergeCell ref="L52:L57"/>
    <mergeCell ref="L64:L69"/>
    <mergeCell ref="H58:H63"/>
    <mergeCell ref="I58:I63"/>
    <mergeCell ref="J58:J63"/>
    <mergeCell ref="K58:K63"/>
    <mergeCell ref="M64:M69"/>
    <mergeCell ref="A52:A57"/>
    <mergeCell ref="A58:A63"/>
    <mergeCell ref="A64:A69"/>
    <mergeCell ref="D64:D69"/>
    <mergeCell ref="L58:L63"/>
    <mergeCell ref="H64:H69"/>
    <mergeCell ref="I64:I69"/>
    <mergeCell ref="J64:J69"/>
    <mergeCell ref="K64:K69"/>
  </mergeCells>
  <printOptions horizontalCentered="1"/>
  <pageMargins left="0.27" right="0.26" top="0.3937007874015748" bottom="0.3937007874015748" header="0.3937007874015748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5" zoomScaleNormal="75" workbookViewId="0" topLeftCell="A4">
      <selection activeCell="N15" sqref="N15"/>
    </sheetView>
  </sheetViews>
  <sheetFormatPr defaultColWidth="9.140625" defaultRowHeight="12.75" outlineLevelCol="1"/>
  <cols>
    <col min="1" max="1" width="4.00390625" style="8" customWidth="1"/>
    <col min="2" max="2" width="34.7109375" style="7" customWidth="1"/>
    <col min="3" max="3" width="20.7109375" style="7" customWidth="1"/>
    <col min="4" max="4" width="20.7109375" style="7" customWidth="1" outlineLevel="1"/>
    <col min="5" max="5" width="40.7109375" style="9" customWidth="1"/>
    <col min="6" max="6" width="7.00390625" style="10" customWidth="1" outlineLevel="1"/>
    <col min="7" max="7" width="9.140625" style="7" customWidth="1" outlineLevel="1"/>
    <col min="8" max="8" width="8.8515625" style="7" customWidth="1" outlineLevel="1"/>
    <col min="9" max="10" width="9.140625" style="7" customWidth="1" outlineLevel="1"/>
    <col min="11" max="11" width="6.57421875" style="7" customWidth="1" outlineLevel="1"/>
    <col min="12" max="14" width="9.140625" style="7" customWidth="1" outlineLevel="1"/>
    <col min="15" max="17" width="9.140625" style="11" customWidth="1"/>
    <col min="18" max="16384" width="9.140625" style="7" customWidth="1"/>
  </cols>
  <sheetData>
    <row r="1" spans="1:17" s="2" customFormat="1" ht="42.75" customHeight="1">
      <c r="A1" s="79" t="str">
        <f>Shapka1</f>
        <v>Департамент образования и науки Кемеровской области
Государственное автономное учреждение дополнительного образования "Кемеровский областной центр детского и юношеского туризма и экскурсий"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  <c r="Q1" s="1"/>
    </row>
    <row r="2" spans="1:17" s="2" customFormat="1" ht="27.75" customHeight="1" thickBot="1">
      <c r="A2" s="118" t="str">
        <f>Shapka2</f>
        <v>ОБЛАСТНОЙ СЛЁТ ЮНЫХ КРАЕВЕДОВ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53"/>
      <c r="Q2" s="53"/>
    </row>
    <row r="3" spans="1:17" s="2" customFormat="1" ht="13.5" customHeight="1" thickTop="1">
      <c r="A3" s="3" t="str">
        <f>ShapkaData</f>
        <v>26 июня - 01 июля 2016 г.</v>
      </c>
      <c r="B3" s="4"/>
      <c r="C3" s="4"/>
      <c r="D3" s="4"/>
      <c r="F3" s="5"/>
      <c r="H3" s="5"/>
      <c r="O3" s="25" t="str">
        <f>ShapkaWhere</f>
        <v>Кемеровский район, тсп "Солнечный туристан"</v>
      </c>
      <c r="P3" s="25"/>
      <c r="Q3" s="25"/>
    </row>
    <row r="4" spans="1:17" s="2" customFormat="1" ht="18" customHeight="1">
      <c r="A4" s="119" t="s">
        <v>130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54"/>
      <c r="Q4" s="54"/>
    </row>
    <row r="5" spans="1:17" s="2" customFormat="1" ht="39.75" customHeight="1" thickBot="1">
      <c r="A5" s="119" t="s">
        <v>41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5"/>
      <c r="Q5" s="55"/>
    </row>
    <row r="6" spans="1:17" s="56" customFormat="1" ht="25.5" customHeight="1">
      <c r="A6" s="123" t="s">
        <v>0</v>
      </c>
      <c r="B6" s="120" t="s">
        <v>40</v>
      </c>
      <c r="C6" s="120" t="s">
        <v>1</v>
      </c>
      <c r="D6" s="120" t="s">
        <v>2</v>
      </c>
      <c r="E6" s="142" t="s">
        <v>43</v>
      </c>
      <c r="F6" s="135" t="s">
        <v>54</v>
      </c>
      <c r="G6" s="136"/>
      <c r="H6" s="136"/>
      <c r="I6" s="136"/>
      <c r="J6" s="136"/>
      <c r="K6" s="136"/>
      <c r="L6" s="136"/>
      <c r="M6" s="137"/>
      <c r="N6" s="138" t="s">
        <v>55</v>
      </c>
      <c r="O6" s="140" t="s">
        <v>131</v>
      </c>
      <c r="P6" s="52"/>
      <c r="Q6" s="52"/>
    </row>
    <row r="7" spans="1:17" s="56" customFormat="1" ht="130.5" thickBot="1">
      <c r="A7" s="125"/>
      <c r="B7" s="122"/>
      <c r="C7" s="122"/>
      <c r="D7" s="122"/>
      <c r="E7" s="143"/>
      <c r="F7" s="57" t="s">
        <v>132</v>
      </c>
      <c r="G7" s="58" t="s">
        <v>133</v>
      </c>
      <c r="H7" s="58" t="s">
        <v>134</v>
      </c>
      <c r="I7" s="58" t="s">
        <v>135</v>
      </c>
      <c r="J7" s="58" t="s">
        <v>136</v>
      </c>
      <c r="K7" s="58" t="s">
        <v>137</v>
      </c>
      <c r="L7" s="58" t="s">
        <v>138</v>
      </c>
      <c r="M7" s="59" t="s">
        <v>139</v>
      </c>
      <c r="N7" s="139"/>
      <c r="O7" s="141"/>
      <c r="P7" s="60"/>
      <c r="Q7" s="60"/>
    </row>
    <row r="8" spans="1:18" ht="51" customHeight="1">
      <c r="A8" s="61">
        <v>1</v>
      </c>
      <c r="B8" s="62" t="s">
        <v>16</v>
      </c>
      <c r="C8" s="62" t="s">
        <v>14</v>
      </c>
      <c r="D8" s="62" t="s">
        <v>15</v>
      </c>
      <c r="E8" s="63" t="s">
        <v>140</v>
      </c>
      <c r="F8" s="144">
        <v>5</v>
      </c>
      <c r="G8" s="145">
        <v>5</v>
      </c>
      <c r="H8" s="145">
        <v>5</v>
      </c>
      <c r="I8" s="145">
        <v>5</v>
      </c>
      <c r="J8" s="145">
        <v>4.3</v>
      </c>
      <c r="K8" s="145">
        <v>5</v>
      </c>
      <c r="L8" s="145">
        <v>4.6</v>
      </c>
      <c r="M8" s="146">
        <v>5</v>
      </c>
      <c r="N8" s="147">
        <v>38.9</v>
      </c>
      <c r="O8" s="148">
        <v>1</v>
      </c>
      <c r="P8" s="64"/>
      <c r="Q8" s="64"/>
      <c r="R8" s="32"/>
    </row>
    <row r="9" spans="1:17" ht="25.5">
      <c r="A9" s="65">
        <v>2</v>
      </c>
      <c r="B9" s="13" t="s">
        <v>3</v>
      </c>
      <c r="C9" s="13" t="s">
        <v>4</v>
      </c>
      <c r="D9" s="13" t="s">
        <v>5</v>
      </c>
      <c r="E9" s="66" t="s">
        <v>141</v>
      </c>
      <c r="F9" s="149">
        <v>5</v>
      </c>
      <c r="G9" s="24">
        <v>4.3</v>
      </c>
      <c r="H9" s="24">
        <v>5</v>
      </c>
      <c r="I9" s="24">
        <v>4.6</v>
      </c>
      <c r="J9" s="24">
        <v>4.3</v>
      </c>
      <c r="K9" s="24">
        <v>5</v>
      </c>
      <c r="L9" s="24">
        <v>5</v>
      </c>
      <c r="M9" s="150">
        <v>4.6</v>
      </c>
      <c r="N9" s="151">
        <v>37.8</v>
      </c>
      <c r="O9" s="152">
        <v>2</v>
      </c>
      <c r="P9" s="64"/>
      <c r="Q9" s="64"/>
    </row>
    <row r="10" spans="1:17" ht="41.25" customHeight="1">
      <c r="A10" s="65">
        <v>3</v>
      </c>
      <c r="B10" s="13" t="s">
        <v>150</v>
      </c>
      <c r="C10" s="13" t="s">
        <v>22</v>
      </c>
      <c r="D10" s="13" t="s">
        <v>23</v>
      </c>
      <c r="E10" s="66" t="s">
        <v>142</v>
      </c>
      <c r="F10" s="149">
        <v>4.6</v>
      </c>
      <c r="G10" s="24">
        <v>4.6</v>
      </c>
      <c r="H10" s="24">
        <v>4.3</v>
      </c>
      <c r="I10" s="24">
        <v>4</v>
      </c>
      <c r="J10" s="24">
        <v>4.6</v>
      </c>
      <c r="K10" s="24">
        <v>5</v>
      </c>
      <c r="L10" s="24">
        <v>4.6</v>
      </c>
      <c r="M10" s="150">
        <v>4.6</v>
      </c>
      <c r="N10" s="151">
        <v>36.3</v>
      </c>
      <c r="O10" s="152">
        <v>3</v>
      </c>
      <c r="P10" s="64"/>
      <c r="Q10" s="64"/>
    </row>
    <row r="11" spans="1:17" ht="46.5" customHeight="1">
      <c r="A11" s="65">
        <v>4</v>
      </c>
      <c r="B11" s="13" t="s">
        <v>17</v>
      </c>
      <c r="C11" s="13" t="s">
        <v>56</v>
      </c>
      <c r="D11" s="13" t="s">
        <v>18</v>
      </c>
      <c r="E11" s="66" t="s">
        <v>143</v>
      </c>
      <c r="F11" s="149">
        <v>4</v>
      </c>
      <c r="G11" s="24">
        <v>4.3</v>
      </c>
      <c r="H11" s="24">
        <v>4.6</v>
      </c>
      <c r="I11" s="24">
        <v>4.3</v>
      </c>
      <c r="J11" s="24">
        <v>4.6</v>
      </c>
      <c r="K11" s="24">
        <v>5</v>
      </c>
      <c r="L11" s="24">
        <v>4.6</v>
      </c>
      <c r="M11" s="150">
        <v>4.3</v>
      </c>
      <c r="N11" s="151">
        <v>35.7</v>
      </c>
      <c r="O11" s="152">
        <v>4</v>
      </c>
      <c r="P11" s="64"/>
      <c r="Q11" s="64"/>
    </row>
    <row r="12" spans="1:17" ht="50.25" customHeight="1">
      <c r="A12" s="65">
        <v>5</v>
      </c>
      <c r="B12" s="13" t="s">
        <v>6</v>
      </c>
      <c r="C12" s="13" t="s">
        <v>57</v>
      </c>
      <c r="D12" s="13" t="s">
        <v>7</v>
      </c>
      <c r="E12" s="66" t="s">
        <v>144</v>
      </c>
      <c r="F12" s="149">
        <v>4.3</v>
      </c>
      <c r="G12" s="24">
        <v>4.3</v>
      </c>
      <c r="H12" s="24">
        <v>4.6</v>
      </c>
      <c r="I12" s="24">
        <v>4.6</v>
      </c>
      <c r="J12" s="24">
        <v>3.6</v>
      </c>
      <c r="K12" s="24">
        <v>5</v>
      </c>
      <c r="L12" s="24">
        <v>4</v>
      </c>
      <c r="M12" s="150">
        <v>5</v>
      </c>
      <c r="N12" s="151">
        <v>35.4</v>
      </c>
      <c r="O12" s="152">
        <v>5</v>
      </c>
      <c r="P12" s="64"/>
      <c r="Q12" s="64"/>
    </row>
    <row r="13" spans="1:17" ht="44.25" customHeight="1">
      <c r="A13" s="65">
        <v>6</v>
      </c>
      <c r="B13" s="13" t="s">
        <v>19</v>
      </c>
      <c r="C13" s="13" t="s">
        <v>20</v>
      </c>
      <c r="D13" s="13" t="s">
        <v>21</v>
      </c>
      <c r="E13" s="66" t="s">
        <v>145</v>
      </c>
      <c r="F13" s="149">
        <v>3.6</v>
      </c>
      <c r="G13" s="24">
        <v>4.3</v>
      </c>
      <c r="H13" s="24">
        <v>5</v>
      </c>
      <c r="I13" s="24">
        <v>3.6</v>
      </c>
      <c r="J13" s="24">
        <v>4.3</v>
      </c>
      <c r="K13" s="24">
        <v>5</v>
      </c>
      <c r="L13" s="24">
        <v>4.6</v>
      </c>
      <c r="M13" s="150">
        <v>5</v>
      </c>
      <c r="N13" s="151">
        <v>35.4</v>
      </c>
      <c r="O13" s="152">
        <v>5</v>
      </c>
      <c r="P13" s="64"/>
      <c r="Q13" s="64"/>
    </row>
    <row r="14" spans="1:17" ht="44.25" customHeight="1">
      <c r="A14" s="65">
        <v>7</v>
      </c>
      <c r="B14" s="13" t="s">
        <v>8</v>
      </c>
      <c r="C14" s="13" t="s">
        <v>9</v>
      </c>
      <c r="D14" s="13" t="s">
        <v>10</v>
      </c>
      <c r="E14" s="66" t="s">
        <v>146</v>
      </c>
      <c r="F14" s="149">
        <v>4</v>
      </c>
      <c r="G14" s="24">
        <v>4.6</v>
      </c>
      <c r="H14" s="24">
        <v>4.3</v>
      </c>
      <c r="I14" s="24">
        <v>4</v>
      </c>
      <c r="J14" s="24">
        <v>4.3</v>
      </c>
      <c r="K14" s="24">
        <v>5</v>
      </c>
      <c r="L14" s="24">
        <v>4.3</v>
      </c>
      <c r="M14" s="150">
        <v>4.3</v>
      </c>
      <c r="N14" s="151">
        <v>34.8</v>
      </c>
      <c r="O14" s="152">
        <v>7</v>
      </c>
      <c r="P14" s="64"/>
      <c r="Q14" s="64"/>
    </row>
    <row r="15" spans="1:17" ht="63.75" customHeight="1">
      <c r="A15" s="65">
        <v>8</v>
      </c>
      <c r="B15" s="13" t="s">
        <v>27</v>
      </c>
      <c r="C15" s="13" t="s">
        <v>28</v>
      </c>
      <c r="D15" s="13" t="s">
        <v>29</v>
      </c>
      <c r="E15" s="66" t="s">
        <v>147</v>
      </c>
      <c r="F15" s="149">
        <v>3.6</v>
      </c>
      <c r="G15" s="24">
        <v>4.3</v>
      </c>
      <c r="H15" s="24">
        <v>4</v>
      </c>
      <c r="I15" s="24">
        <v>4.3</v>
      </c>
      <c r="J15" s="24">
        <v>4.3</v>
      </c>
      <c r="K15" s="24">
        <v>5</v>
      </c>
      <c r="L15" s="24">
        <v>4.3</v>
      </c>
      <c r="M15" s="150">
        <v>4</v>
      </c>
      <c r="N15" s="151">
        <v>33.8</v>
      </c>
      <c r="O15" s="152">
        <v>8</v>
      </c>
      <c r="P15" s="64"/>
      <c r="Q15" s="64"/>
    </row>
    <row r="16" spans="1:17" ht="53.25" customHeight="1">
      <c r="A16" s="65">
        <v>9</v>
      </c>
      <c r="B16" s="13" t="s">
        <v>11</v>
      </c>
      <c r="C16" s="13" t="s">
        <v>12</v>
      </c>
      <c r="D16" s="13" t="s">
        <v>13</v>
      </c>
      <c r="E16" s="66" t="s">
        <v>148</v>
      </c>
      <c r="F16" s="149">
        <v>3</v>
      </c>
      <c r="G16" s="24">
        <v>3.3</v>
      </c>
      <c r="H16" s="24">
        <v>4</v>
      </c>
      <c r="I16" s="24">
        <v>3.3</v>
      </c>
      <c r="J16" s="24">
        <v>4.3</v>
      </c>
      <c r="K16" s="24">
        <v>5</v>
      </c>
      <c r="L16" s="24">
        <v>4</v>
      </c>
      <c r="M16" s="150">
        <v>4.6</v>
      </c>
      <c r="N16" s="151">
        <v>31.5</v>
      </c>
      <c r="O16" s="152">
        <v>9</v>
      </c>
      <c r="P16" s="64"/>
      <c r="Q16" s="64"/>
    </row>
    <row r="17" spans="1:17" ht="64.5" customHeight="1" thickBot="1">
      <c r="A17" s="67">
        <v>10</v>
      </c>
      <c r="B17" s="68" t="s">
        <v>24</v>
      </c>
      <c r="C17" s="68" t="s">
        <v>25</v>
      </c>
      <c r="D17" s="68" t="s">
        <v>26</v>
      </c>
      <c r="E17" s="69" t="s">
        <v>149</v>
      </c>
      <c r="F17" s="153">
        <v>1.3</v>
      </c>
      <c r="G17" s="154">
        <v>2</v>
      </c>
      <c r="H17" s="154">
        <v>2</v>
      </c>
      <c r="I17" s="154">
        <v>2</v>
      </c>
      <c r="J17" s="154">
        <v>0</v>
      </c>
      <c r="K17" s="154">
        <v>2</v>
      </c>
      <c r="L17" s="154">
        <v>2.3</v>
      </c>
      <c r="M17" s="155">
        <v>2</v>
      </c>
      <c r="N17" s="156">
        <v>13.6</v>
      </c>
      <c r="O17" s="157">
        <v>10</v>
      </c>
      <c r="P17" s="64"/>
      <c r="Q17" s="64"/>
    </row>
    <row r="18" spans="1:8" s="2" customFormat="1" ht="15" customHeight="1">
      <c r="A18" s="70"/>
      <c r="B18" s="4"/>
      <c r="C18" s="4"/>
      <c r="D18" s="4"/>
      <c r="F18" s="5"/>
      <c r="H18" s="5"/>
    </row>
    <row r="19" spans="1:8" s="2" customFormat="1" ht="15" customHeight="1">
      <c r="A19" s="129" t="s">
        <v>129</v>
      </c>
      <c r="B19" s="129"/>
      <c r="C19" s="129"/>
      <c r="D19" s="129"/>
      <c r="F19" s="5"/>
      <c r="H19" s="5"/>
    </row>
    <row r="20" spans="1:8" s="2" customFormat="1" ht="15" customHeight="1">
      <c r="A20" s="70"/>
      <c r="B20" s="4"/>
      <c r="C20" s="4"/>
      <c r="D20" s="4"/>
      <c r="F20" s="5"/>
      <c r="H20" s="5"/>
    </row>
    <row r="21" spans="1:8" s="2" customFormat="1" ht="18.75" customHeight="1">
      <c r="A21" s="51" t="str">
        <f>CONCATENATE("Главный секретарь _____________________ /",SignGlSec,"/")</f>
        <v>Главный секретарь _____________________ /Н.Ю. Козлова/</v>
      </c>
      <c r="B21" s="4"/>
      <c r="C21" s="4"/>
      <c r="D21" s="4"/>
      <c r="F21" s="5"/>
      <c r="H21" s="5"/>
    </row>
    <row r="22" spans="1:4" ht="14.25">
      <c r="A22" s="71"/>
      <c r="B22" s="72"/>
      <c r="C22" s="72"/>
      <c r="D22" s="72"/>
    </row>
  </sheetData>
  <mergeCells count="13">
    <mergeCell ref="A19:D19"/>
    <mergeCell ref="E6:E7"/>
    <mergeCell ref="D6:D7"/>
    <mergeCell ref="C6:C7"/>
    <mergeCell ref="B6:B7"/>
    <mergeCell ref="F6:M6"/>
    <mergeCell ref="N6:N7"/>
    <mergeCell ref="O6:O7"/>
    <mergeCell ref="A1:O1"/>
    <mergeCell ref="A2:O2"/>
    <mergeCell ref="A4:O4"/>
    <mergeCell ref="A5:O5"/>
    <mergeCell ref="A6:A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2016-06-28T15:01:12Z</cp:lastPrinted>
  <dcterms:created xsi:type="dcterms:W3CDTF">2016-06-26T12:33:11Z</dcterms:created>
  <dcterms:modified xsi:type="dcterms:W3CDTF">2016-06-28T15:03:12Z</dcterms:modified>
  <cp:category/>
  <cp:version/>
  <cp:contentType/>
  <cp:contentStatus/>
</cp:coreProperties>
</file>