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270" activeTab="3"/>
  </bookViews>
  <sheets>
    <sheet name="Представление команды" sheetId="1" r:id="rId1"/>
    <sheet name="Знатоки краеведы" sheetId="2" r:id="rId2"/>
    <sheet name="Обычаи, обряды" sheetId="3" r:id="rId3"/>
    <sheet name="Разработка маршрута" sheetId="4" r:id="rId4"/>
  </sheets>
  <externalReferences>
    <externalReference r:id="rId7"/>
    <externalReference r:id="rId8"/>
  </externalReferences>
  <definedNames>
    <definedName name="_xlfn.COUNTIFS" hidden="1">#NAME?</definedName>
    <definedName name="AdressFileImportFromWO" localSheetId="1">'[2]Настройка'!#REF!</definedName>
    <definedName name="AdressFileImportFromWO" localSheetId="2">'[2]Настройка'!#REF!</definedName>
    <definedName name="AdressFileImportFromWO" localSheetId="3">'[2]Настройка'!#REF!</definedName>
    <definedName name="AdressFileImportFromWO">'[1]Настройка'!#REF!</definedName>
    <definedName name="Shapka1" localSheetId="1">'[2]Настройка'!$C$24</definedName>
    <definedName name="Shapka1" localSheetId="2">'[2]Настройка'!$C$24</definedName>
    <definedName name="Shapka1" localSheetId="3">'[2]Настройка'!$C$24</definedName>
    <definedName name="Shapka1">'[1]Настройка'!$C$24</definedName>
    <definedName name="Shapka2" localSheetId="1">'[2]Настройка'!$C$25</definedName>
    <definedName name="Shapka2" localSheetId="2">'[2]Настройка'!$C$25</definedName>
    <definedName name="Shapka2" localSheetId="3">'[2]Настройка'!$C$25</definedName>
    <definedName name="Shapka2">'[1]Настройка'!$C$25</definedName>
    <definedName name="ShapkaData" localSheetId="1">'[2]Настройка'!$C$26</definedName>
    <definedName name="ShapkaData" localSheetId="2">'[2]Настройка'!$C$26</definedName>
    <definedName name="ShapkaData" localSheetId="3">'[2]Настройка'!$C$26</definedName>
    <definedName name="ShapkaData">'[1]Настройка'!$C$26</definedName>
    <definedName name="ShapkaWhere" localSheetId="1">'[2]Настройка'!$C$27</definedName>
    <definedName name="ShapkaWhere" localSheetId="2">'[2]Настройка'!$C$27</definedName>
    <definedName name="ShapkaWhere" localSheetId="3">'[2]Настройка'!$C$27</definedName>
    <definedName name="ShapkaWhere">'[1]Настройка'!$C$27</definedName>
    <definedName name="SignGlSec" localSheetId="1">'[2]Настройка'!$C$30</definedName>
    <definedName name="SignGlSec" localSheetId="2">'[2]Настройка'!$C$30</definedName>
    <definedName name="SignGlSec" localSheetId="3">'[2]Настройка'!$C$30</definedName>
    <definedName name="SignGlSec">'[1]Настройка'!$C$30</definedName>
  </definedNames>
  <calcPr fullCalcOnLoad="1"/>
</workbook>
</file>

<file path=xl/sharedStrings.xml><?xml version="1.0" encoding="utf-8"?>
<sst xmlns="http://schemas.openxmlformats.org/spreadsheetml/2006/main" count="208" uniqueCount="122">
  <si>
    <t>№ п/п</t>
  </si>
  <si>
    <t>Территория</t>
  </si>
  <si>
    <t>Представитель</t>
  </si>
  <si>
    <t>МБОУ "Костёнковская средняя общеобразовательная школа"</t>
  </si>
  <si>
    <t>Новокузнецкий муниципальный район</t>
  </si>
  <si>
    <t>Голдобин Михаил Петрович</t>
  </si>
  <si>
    <t>МБО ДО "Станция туристов"</t>
  </si>
  <si>
    <t>Мысковский городской округ</t>
  </si>
  <si>
    <t>Дрыгина Елена Николаевна</t>
  </si>
  <si>
    <t>ГАУДО "Кемеровский областной центр детского и юношеского туризма и экскурсий"-2</t>
  </si>
  <si>
    <t>Кожемякина Татьяна Александровна</t>
  </si>
  <si>
    <t>ГАУДО "Кемеровский областной центр детского и юношеского туризма и экскурсий"-1</t>
  </si>
  <si>
    <t>Назарова Екатерина Андреевна</t>
  </si>
  <si>
    <t>МБУ ДО "Дом детского творчества г. Салаира"</t>
  </si>
  <si>
    <t>Гурьевский муниципальный район</t>
  </si>
  <si>
    <t>Носоченко Олег Николаевич</t>
  </si>
  <si>
    <t>МКОУ "Инюшинская средняя общеобразовательная школа"</t>
  </si>
  <si>
    <t>Беловский муниципальный район</t>
  </si>
  <si>
    <t>Погребная Ирина Ефимовна</t>
  </si>
  <si>
    <t>МБУ ДО "Детско-юношеский центр"</t>
  </si>
  <si>
    <t>Междуреченский городской округ</t>
  </si>
  <si>
    <t>Соколова Ирина Владимировна</t>
  </si>
  <si>
    <t xml:space="preserve">Команда </t>
  </si>
  <si>
    <t>Состав команды</t>
  </si>
  <si>
    <t xml:space="preserve">Ганин Антон , Лось Максим, Боброва Алина, Недорезова Евгения, Фур Алина, Вшивкова Екатерина, Лобенко Андрей, Фоминых Антон </t>
  </si>
  <si>
    <t>Белоногова Ирина, Дудин Артём, Карцев Михаил, Корлякова Анастасия, Сорокоумова Дарья, Сяткин Данил, Чиспияков Данил, Шефер Валерия</t>
  </si>
  <si>
    <t>Бочкарёв Артём, Бутьян Захар, Жукова Светлана, Кондрашова Полина, Ларионов Данил, Малахова Анастасия, Протасова Анна, Титова Анна</t>
  </si>
  <si>
    <t>Мурзаханов Никита, Плотников Даниил, Вашкевич Юлия, Мелешенко Антон, Проскурякова Елизавета, Шмелёв Егор, Тимаев Данил</t>
  </si>
  <si>
    <t>Цой Ангелина, Сандакова Вера, Тимошин Александр, Трапезникова Марина, Глиненко Андрей, Волкова Екатерина, Филиппов Никита, Гугунова Елена</t>
  </si>
  <si>
    <t>Горюнкова Яна, Кейль София, Кузнецова Екатерина, Лысых Михаил, Лысых Никита, Пестова Ангелина, Пестова Валерия, Ушаков Михаил</t>
  </si>
  <si>
    <t>Балдина София, Непурина Алёна, Караваев Данил, Кискоров Никита, Саловаров Кирилл, Гребенюк Мария, Нечепуренко Валерия, Смирнова Мария</t>
  </si>
  <si>
    <t>Соответствие выступления заявленной теме</t>
  </si>
  <si>
    <t>Качество художественного выступления</t>
  </si>
  <si>
    <t xml:space="preserve">Зрелищность </t>
  </si>
  <si>
    <t>Артистизм</t>
  </si>
  <si>
    <t>Культура выступления</t>
  </si>
  <si>
    <t>Использование реквизита</t>
  </si>
  <si>
    <t>Вокально-музыкальное сопровождение</t>
  </si>
  <si>
    <t>Использование музыкалных инструментов</t>
  </si>
  <si>
    <t>Сумма баллов</t>
  </si>
  <si>
    <t>Место</t>
  </si>
  <si>
    <t>Средняя оценка судей</t>
  </si>
  <si>
    <t>Главный судья ___________________________ А.В. Слугин</t>
  </si>
  <si>
    <t>Протокол результатов конкурса "Представление команды"</t>
  </si>
  <si>
    <t>"Историки-этнографы"</t>
  </si>
  <si>
    <t>Штрафы</t>
  </si>
  <si>
    <t>ПРОТОКОЛ РЕЗУЛЬТАТОВ КОНКУРСА "ЗНАТОКИ-КРАЕВЕДЫ"</t>
  </si>
  <si>
    <t>Команда</t>
  </si>
  <si>
    <t>Этапы конкурса. Баллы</t>
  </si>
  <si>
    <t>Тест</t>
  </si>
  <si>
    <t>Викторина</t>
  </si>
  <si>
    <t>Эстафета</t>
  </si>
  <si>
    <t>Фамилия, имя участника</t>
  </si>
  <si>
    <t>Баллы</t>
  </si>
  <si>
    <t>исторические даты</t>
  </si>
  <si>
    <t>исторические личности</t>
  </si>
  <si>
    <t>природа Кузбасса</t>
  </si>
  <si>
    <t>Лобенко Андрей</t>
  </si>
  <si>
    <t>Лось Максим</t>
  </si>
  <si>
    <t>Боброва Алина</t>
  </si>
  <si>
    <t>Фур Алина</t>
  </si>
  <si>
    <t>Фоминых Антон</t>
  </si>
  <si>
    <t>Недорезова Евгения</t>
  </si>
  <si>
    <t>Кондрашова Полина</t>
  </si>
  <si>
    <t>Жукова Светлана</t>
  </si>
  <si>
    <t>Ларионов Данил</t>
  </si>
  <si>
    <t>Малахова Анастасия</t>
  </si>
  <si>
    <t xml:space="preserve">Бутьян Захар </t>
  </si>
  <si>
    <t>Бочкарёв Артём</t>
  </si>
  <si>
    <t>Балдина София</t>
  </si>
  <si>
    <t>Непурина Алёна</t>
  </si>
  <si>
    <t>Саловаров Кирилл</t>
  </si>
  <si>
    <t>Кискоров Никита</t>
  </si>
  <si>
    <t>Гребенюк Мария</t>
  </si>
  <si>
    <t>Караваев Данил</t>
  </si>
  <si>
    <t>Сандакова Вера</t>
  </si>
  <si>
    <t>Тимошин Александр</t>
  </si>
  <si>
    <t>Волкова Екатерина</t>
  </si>
  <si>
    <t>Глиненко Андрей</t>
  </si>
  <si>
    <t>Трапезникова Марина</t>
  </si>
  <si>
    <t>Гугунова Елена</t>
  </si>
  <si>
    <t>Карцев Михаил</t>
  </si>
  <si>
    <t>Дудин Артём</t>
  </si>
  <si>
    <t>Шефер Валерия</t>
  </si>
  <si>
    <t>Чиспияков Данил</t>
  </si>
  <si>
    <t>Белоногова Ирина</t>
  </si>
  <si>
    <t>Сяткин Данил</t>
  </si>
  <si>
    <t>Пестова Валерия</t>
  </si>
  <si>
    <t>Уманов Михаил</t>
  </si>
  <si>
    <t>Горюнкова Аня</t>
  </si>
  <si>
    <t>Кузнецова Екатерина</t>
  </si>
  <si>
    <t>Пестова Ангелина</t>
  </si>
  <si>
    <t>Кейль София</t>
  </si>
  <si>
    <t>Вашкевич Юлия</t>
  </si>
  <si>
    <t>Плотников Даниил</t>
  </si>
  <si>
    <t>Мелешенко Антон</t>
  </si>
  <si>
    <t>Тимаев Данил</t>
  </si>
  <si>
    <t>Мурзаханов Никита</t>
  </si>
  <si>
    <t>Проскурякова Елизавета</t>
  </si>
  <si>
    <t>Главный судья _________________________ /А.В. Слугин/</t>
  </si>
  <si>
    <t>ПРОТОКОЛ РЕЗУЛЬТАТОВ КОНКУРСА "ОБЫЧАИ, ОБРЯДЫ МОЕГО НАРОДА"</t>
  </si>
  <si>
    <t>Средняя оценка судей-экспертов</t>
  </si>
  <si>
    <t>Сумма</t>
  </si>
  <si>
    <t>Паспорт</t>
  </si>
  <si>
    <t xml:space="preserve">Сценическое действие </t>
  </si>
  <si>
    <t>Костюмы</t>
  </si>
  <si>
    <t>Реквизит</t>
  </si>
  <si>
    <t>Главный судья ________________________ /А.В. Слугин/</t>
  </si>
  <si>
    <t>МБУ ДО "Дом детского творчества" г. Салаира</t>
  </si>
  <si>
    <t>Примечание</t>
  </si>
  <si>
    <t>Согласно условиям конкурса</t>
  </si>
  <si>
    <t>ПРОТОКОЛ РЕЗУЛЬТАТОВ КОНКУРСА 
"РАЗРАБОТКА ИСТОРИКО-ЭТНОГРАФИЧЕСКОГО МАРШРУТА (ЭКСКУРСИИ)"</t>
  </si>
  <si>
    <t xml:space="preserve">"Историки-этнографы" </t>
  </si>
  <si>
    <t>Лось Максим, Недорезова Евгения, 
Фур Алина, Лобенко Андрей</t>
  </si>
  <si>
    <t>Белоногова Ирина, Дудин Артём, Чиспияков Данил, Шефер Валерия</t>
  </si>
  <si>
    <t>Жукова Светлана, Кондрашова Полина, Малахова Анастасия, Протасова Анна</t>
  </si>
  <si>
    <t>Вашкевич Юлия, Мелешенко Антон, Проскурякова Елизавета, Шмелёв Егор</t>
  </si>
  <si>
    <t>Сандакова Вера, Трапезникова Марина, Глиненко Андрей, Гугунова Елена</t>
  </si>
  <si>
    <t>Кузнецова Екатерина, Лысых Никита, Пестова Ангелина, Пестова Валерия</t>
  </si>
  <si>
    <t>Балдина София, Непурина Алёна, Нечепуренко Валерия, Смирнова Мария</t>
  </si>
  <si>
    <t>письменная разработка</t>
  </si>
  <si>
    <t>устная защита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</si>
</sst>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yyyy"/>
    <numFmt numFmtId="184" formatCode="h:mm;@"/>
    <numFmt numFmtId="185" formatCode="hh:mm"/>
    <numFmt numFmtId="186" formatCode="[$-F400]h:mm:ss\ AM/PM"/>
    <numFmt numFmtId="187" formatCode="0.0"/>
    <numFmt numFmtId="188" formatCode="[h]:mm:ss;@"/>
    <numFmt numFmtId="189" formatCode="[$-F800]dddd\,\ mmmm\ dd\,\ yyyy"/>
    <numFmt numFmtId="190" formatCode="[$-409]h:mm:ss\ AM/PM;@"/>
    <numFmt numFmtId="191" formatCode="h:mm:ss;@"/>
    <numFmt numFmtId="192" formatCode="d/m/yyyy"/>
    <numFmt numFmtId="193" formatCode="mm"/>
    <numFmt numFmtId="194" formatCode="dd/mm/yy\ h:mm;@"/>
    <numFmt numFmtId="195" formatCode="0.00;[Red]0.00"/>
    <numFmt numFmtId="196" formatCode="\h\:\m\m\:\s\s"/>
    <numFmt numFmtId="197" formatCode="mmm/yyyy"/>
    <numFmt numFmtId="198" formatCode="hh:mm:ss"/>
    <numFmt numFmtId="199" formatCode="_-* #,##0.0&quot;р.&quot;_-;\-* #,##0.0&quot;р.&quot;_-;_-* &quot;-&quot;??&quot;р.&quot;_-;_-@_-"/>
    <numFmt numFmtId="200" formatCode="_-* #,##0&quot;р.&quot;_-;\-* #,##0&quot;р.&quot;_-;_-* &quot;-&quot;??&quot;р.&quot;_-;_-@_-"/>
    <numFmt numFmtId="201" formatCode="#,##0.00&quot;р.&quot;"/>
    <numFmt numFmtId="202" formatCode="#,##0.0&quot;р.&quot;"/>
    <numFmt numFmtId="203" formatCode="#,##0&quot;р.&quot;"/>
    <numFmt numFmtId="204" formatCode="mm:ss.0;@"/>
    <numFmt numFmtId="205" formatCode="0.000"/>
    <numFmt numFmtId="206" formatCode="0.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2"/>
      <name val="Arial Cyr"/>
      <family val="0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24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wrapText="1"/>
    </xf>
    <xf numFmtId="0" fontId="21" fillId="0" borderId="0" xfId="0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185" fontId="0" fillId="0" borderId="0" xfId="0" applyNumberFormat="1" applyFont="1" applyFill="1" applyAlignment="1">
      <alignment wrapText="1"/>
    </xf>
    <xf numFmtId="0" fontId="26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2" fontId="0" fillId="24" borderId="10" xfId="0" applyNumberFormat="1" applyFont="1" applyFill="1" applyBorder="1" applyAlignment="1">
      <alignment horizontal="center" vertical="center" textRotation="90" wrapText="1"/>
    </xf>
    <xf numFmtId="0" fontId="0" fillId="24" borderId="10" xfId="0" applyFont="1" applyFill="1" applyBorder="1" applyAlignment="1">
      <alignment horizontal="center" vertical="center" textRotation="90" wrapText="1"/>
    </xf>
    <xf numFmtId="185" fontId="0" fillId="24" borderId="10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 wrapText="1"/>
    </xf>
    <xf numFmtId="185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187" fontId="27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center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left" vertical="center" wrapText="1"/>
    </xf>
    <xf numFmtId="0" fontId="27" fillId="0" borderId="18" xfId="0" applyNumberFormat="1" applyFont="1" applyFill="1" applyBorder="1" applyAlignment="1">
      <alignment horizontal="center" vertical="center" wrapText="1"/>
    </xf>
    <xf numFmtId="20" fontId="0" fillId="0" borderId="0" xfId="0" applyNumberFormat="1" applyFont="1" applyFill="1" applyAlignment="1">
      <alignment wrapText="1"/>
    </xf>
    <xf numFmtId="0" fontId="0" fillId="0" borderId="19" xfId="0" applyNumberFormat="1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left" vertical="center" wrapText="1"/>
    </xf>
    <xf numFmtId="0" fontId="27" fillId="0" borderId="21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left" vertical="center" wrapText="1"/>
    </xf>
    <xf numFmtId="0" fontId="27" fillId="0" borderId="23" xfId="0" applyNumberFormat="1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textRotation="90" wrapText="1"/>
    </xf>
    <xf numFmtId="0" fontId="0" fillId="24" borderId="12" xfId="0" applyFont="1" applyFill="1" applyBorder="1" applyAlignment="1">
      <alignment horizontal="center" vertical="center" textRotation="90" wrapText="1"/>
    </xf>
    <xf numFmtId="0" fontId="0" fillId="24" borderId="13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26" fillId="0" borderId="25" xfId="0" applyFont="1" applyFill="1" applyBorder="1" applyAlignment="1">
      <alignment vertical="center" wrapText="1"/>
    </xf>
    <xf numFmtId="187" fontId="27" fillId="0" borderId="22" xfId="0" applyNumberFormat="1" applyFont="1" applyFill="1" applyBorder="1" applyAlignment="1">
      <alignment horizontal="center" vertical="center" wrapText="1"/>
    </xf>
    <xf numFmtId="187" fontId="27" fillId="0" borderId="23" xfId="0" applyNumberFormat="1" applyFont="1" applyFill="1" applyBorder="1" applyAlignment="1">
      <alignment horizontal="center" vertical="center" wrapText="1"/>
    </xf>
    <xf numFmtId="187" fontId="27" fillId="0" borderId="26" xfId="0" applyNumberFormat="1" applyFont="1" applyFill="1" applyBorder="1" applyAlignment="1">
      <alignment horizontal="center" vertical="center" wrapText="1"/>
    </xf>
    <xf numFmtId="187" fontId="27" fillId="0" borderId="27" xfId="0" applyNumberFormat="1" applyFont="1" applyFill="1" applyBorder="1" applyAlignment="1">
      <alignment horizontal="center" vertical="center" wrapText="1"/>
    </xf>
    <xf numFmtId="1" fontId="27" fillId="0" borderId="27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26" fillId="0" borderId="28" xfId="0" applyFont="1" applyFill="1" applyBorder="1" applyAlignment="1">
      <alignment vertical="center" wrapText="1"/>
    </xf>
    <xf numFmtId="187" fontId="27" fillId="0" borderId="19" xfId="0" applyNumberFormat="1" applyFont="1" applyFill="1" applyBorder="1" applyAlignment="1">
      <alignment horizontal="center" vertical="center" wrapText="1"/>
    </xf>
    <xf numFmtId="187" fontId="27" fillId="0" borderId="28" xfId="0" applyNumberFormat="1" applyFont="1" applyFill="1" applyBorder="1" applyAlignment="1">
      <alignment horizontal="center" vertical="center" wrapText="1"/>
    </xf>
    <xf numFmtId="187" fontId="27" fillId="0" borderId="29" xfId="0" applyNumberFormat="1" applyFont="1" applyFill="1" applyBorder="1" applyAlignment="1">
      <alignment horizontal="center" vertical="center" wrapText="1"/>
    </xf>
    <xf numFmtId="1" fontId="27" fillId="0" borderId="2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21" fillId="0" borderId="30" xfId="0" applyFont="1" applyFill="1" applyBorder="1" applyAlignment="1">
      <alignment vertical="center" wrapText="1"/>
    </xf>
    <xf numFmtId="187" fontId="27" fillId="0" borderId="20" xfId="0" applyNumberFormat="1" applyFont="1" applyFill="1" applyBorder="1" applyAlignment="1">
      <alignment horizontal="center" vertical="center" wrapText="1"/>
    </xf>
    <xf numFmtId="187" fontId="27" fillId="0" borderId="21" xfId="0" applyNumberFormat="1" applyFont="1" applyFill="1" applyBorder="1" applyAlignment="1">
      <alignment horizontal="center" vertical="center" wrapText="1"/>
    </xf>
    <xf numFmtId="187" fontId="27" fillId="0" borderId="30" xfId="0" applyNumberFormat="1" applyFont="1" applyFill="1" applyBorder="1" applyAlignment="1">
      <alignment horizontal="center" vertical="center" wrapText="1"/>
    </xf>
    <xf numFmtId="187" fontId="27" fillId="0" borderId="31" xfId="0" applyNumberFormat="1" applyFont="1" applyFill="1" applyBorder="1" applyAlignment="1">
      <alignment horizontal="center" vertical="center" wrapText="1"/>
    </xf>
    <xf numFmtId="1" fontId="27" fillId="0" borderId="3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27" fillId="0" borderId="35" xfId="0" applyNumberFormat="1" applyFont="1" applyFill="1" applyBorder="1" applyAlignment="1">
      <alignment horizontal="center" vertical="center" wrapText="1"/>
    </xf>
    <xf numFmtId="0" fontId="27" fillId="0" borderId="36" xfId="0" applyNumberFormat="1" applyFont="1" applyFill="1" applyBorder="1" applyAlignment="1">
      <alignment horizontal="center" vertical="center" wrapText="1"/>
    </xf>
    <xf numFmtId="0" fontId="27" fillId="0" borderId="37" xfId="0" applyNumberFormat="1" applyFont="1" applyFill="1" applyBorder="1" applyAlignment="1">
      <alignment horizontal="center" vertical="center" wrapText="1"/>
    </xf>
    <xf numFmtId="0" fontId="27" fillId="0" borderId="38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2" fontId="24" fillId="24" borderId="10" xfId="0" applyNumberFormat="1" applyFont="1" applyFill="1" applyBorder="1" applyAlignment="1">
      <alignment horizontal="center" vertical="center" wrapText="1"/>
    </xf>
    <xf numFmtId="0" fontId="24" fillId="24" borderId="39" xfId="0" applyFont="1" applyFill="1" applyBorder="1" applyAlignment="1">
      <alignment horizontal="center" vertical="center" wrapText="1"/>
    </xf>
    <xf numFmtId="0" fontId="24" fillId="24" borderId="23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left" vertical="center" wrapText="1"/>
    </xf>
    <xf numFmtId="0" fontId="27" fillId="0" borderId="40" xfId="0" applyFont="1" applyFill="1" applyBorder="1" applyAlignment="1">
      <alignment horizontal="left" vertical="center" wrapText="1"/>
    </xf>
    <xf numFmtId="0" fontId="0" fillId="24" borderId="39" xfId="0" applyFont="1" applyFill="1" applyBorder="1" applyAlignment="1">
      <alignment horizontal="center" vertical="center" textRotation="90" wrapText="1"/>
    </xf>
    <xf numFmtId="0" fontId="0" fillId="24" borderId="23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right" vertical="center"/>
    </xf>
    <xf numFmtId="0" fontId="27" fillId="0" borderId="44" xfId="0" applyNumberFormat="1" applyFont="1" applyFill="1" applyBorder="1" applyAlignment="1">
      <alignment horizontal="center" vertical="center" wrapText="1"/>
    </xf>
    <xf numFmtId="0" fontId="27" fillId="0" borderId="45" xfId="0" applyNumberFormat="1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7" fillId="0" borderId="48" xfId="0" applyNumberFormat="1" applyFont="1" applyFill="1" applyBorder="1" applyAlignment="1">
      <alignment horizontal="center" vertical="center" wrapText="1"/>
    </xf>
    <xf numFmtId="0" fontId="27" fillId="0" borderId="49" xfId="0" applyNumberFormat="1" applyFont="1" applyFill="1" applyBorder="1" applyAlignment="1">
      <alignment horizontal="center" vertical="center" wrapText="1"/>
    </xf>
    <xf numFmtId="0" fontId="27" fillId="0" borderId="50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46" xfId="0" applyNumberFormat="1" applyFont="1" applyFill="1" applyBorder="1" applyAlignment="1">
      <alignment horizontal="center" vertical="center" wrapText="1"/>
    </xf>
    <xf numFmtId="0" fontId="27" fillId="0" borderId="47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0" fontId="27" fillId="0" borderId="24" xfId="0" applyNumberFormat="1" applyFont="1" applyFill="1" applyBorder="1" applyAlignment="1">
      <alignment horizontal="center" vertical="center" wrapText="1"/>
    </xf>
    <xf numFmtId="0" fontId="27" fillId="0" borderId="51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center" vertical="center" wrapText="1"/>
    </xf>
    <xf numFmtId="0" fontId="27" fillId="0" borderId="52" xfId="0" applyNumberFormat="1" applyFont="1" applyFill="1" applyBorder="1" applyAlignment="1">
      <alignment horizontal="center" vertical="center" wrapText="1"/>
    </xf>
    <xf numFmtId="0" fontId="27" fillId="0" borderId="53" xfId="0" applyNumberFormat="1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0" fillId="0" borderId="58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textRotation="90" wrapText="1"/>
    </xf>
    <xf numFmtId="0" fontId="0" fillId="0" borderId="37" xfId="0" applyFont="1" applyFill="1" applyBorder="1" applyAlignment="1">
      <alignment horizontal="center" vertical="center" textRotation="90" wrapText="1"/>
    </xf>
    <xf numFmtId="0" fontId="0" fillId="0" borderId="35" xfId="0" applyFont="1" applyFill="1" applyBorder="1" applyAlignment="1">
      <alignment horizontal="center" vertical="center" textRotation="90" wrapText="1"/>
    </xf>
    <xf numFmtId="0" fontId="21" fillId="0" borderId="36" xfId="0" applyFont="1" applyFill="1" applyBorder="1" applyAlignment="1">
      <alignment horizontal="center" vertical="center" textRotation="90" wrapText="1"/>
    </xf>
    <xf numFmtId="0" fontId="21" fillId="0" borderId="37" xfId="0" applyFont="1" applyFill="1" applyBorder="1" applyAlignment="1">
      <alignment horizontal="center" vertical="center" textRotation="90" wrapText="1"/>
    </xf>
    <xf numFmtId="0" fontId="21" fillId="0" borderId="35" xfId="0" applyFont="1" applyFill="1" applyBorder="1" applyAlignment="1">
      <alignment horizontal="center" vertical="center" textRotation="90" wrapText="1"/>
    </xf>
    <xf numFmtId="0" fontId="24" fillId="0" borderId="48" xfId="0" applyNumberFormat="1" applyFont="1" applyFill="1" applyBorder="1" applyAlignment="1">
      <alignment horizontal="center" vertical="center" wrapText="1"/>
    </xf>
    <xf numFmtId="0" fontId="24" fillId="0" borderId="44" xfId="0" applyNumberFormat="1" applyFont="1" applyFill="1" applyBorder="1" applyAlignment="1">
      <alignment horizontal="center" vertical="center" wrapText="1"/>
    </xf>
    <xf numFmtId="0" fontId="24" fillId="0" borderId="45" xfId="0" applyNumberFormat="1" applyFont="1" applyFill="1" applyBorder="1" applyAlignment="1">
      <alignment horizontal="center" vertical="center" wrapText="1"/>
    </xf>
    <xf numFmtId="0" fontId="24" fillId="0" borderId="60" xfId="0" applyNumberFormat="1" applyFont="1" applyFill="1" applyBorder="1" applyAlignment="1">
      <alignment horizontal="center" vertical="center" wrapText="1"/>
    </xf>
    <xf numFmtId="0" fontId="24" fillId="0" borderId="61" xfId="0" applyNumberFormat="1" applyFont="1" applyFill="1" applyBorder="1" applyAlignment="1">
      <alignment horizontal="center" vertical="center" wrapText="1"/>
    </xf>
    <xf numFmtId="0" fontId="24" fillId="0" borderId="36" xfId="0" applyNumberFormat="1" applyFont="1" applyFill="1" applyBorder="1" applyAlignment="1">
      <alignment horizontal="center" vertical="center" wrapText="1"/>
    </xf>
    <xf numFmtId="0" fontId="24" fillId="0" borderId="35" xfId="0" applyNumberFormat="1" applyFont="1" applyFill="1" applyBorder="1" applyAlignment="1">
      <alignment horizontal="center" vertical="center" wrapText="1"/>
    </xf>
    <xf numFmtId="0" fontId="24" fillId="0" borderId="62" xfId="0" applyNumberFormat="1" applyFont="1" applyFill="1" applyBorder="1" applyAlignment="1">
      <alignment horizontal="center" vertical="center" wrapText="1"/>
    </xf>
    <xf numFmtId="0" fontId="24" fillId="0" borderId="52" xfId="0" applyNumberFormat="1" applyFont="1" applyFill="1" applyBorder="1" applyAlignment="1">
      <alignment horizontal="center" vertical="center" wrapText="1"/>
    </xf>
    <xf numFmtId="0" fontId="24" fillId="0" borderId="37" xfId="0" applyNumberFormat="1" applyFont="1" applyFill="1" applyBorder="1" applyAlignment="1">
      <alignment horizontal="center" vertical="center" wrapText="1"/>
    </xf>
    <xf numFmtId="0" fontId="24" fillId="0" borderId="63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24" fillId="24" borderId="36" xfId="0" applyFont="1" applyFill="1" applyBorder="1" applyAlignment="1">
      <alignment horizontal="center" vertical="center" wrapText="1"/>
    </xf>
    <xf numFmtId="0" fontId="24" fillId="24" borderId="64" xfId="0" applyFont="1" applyFill="1" applyBorder="1" applyAlignment="1">
      <alignment horizontal="center" vertical="center" wrapText="1"/>
    </xf>
    <xf numFmtId="185" fontId="24" fillId="24" borderId="36" xfId="0" applyNumberFormat="1" applyFont="1" applyFill="1" applyBorder="1" applyAlignment="1">
      <alignment horizontal="center" vertical="center" wrapText="1"/>
    </xf>
    <xf numFmtId="185" fontId="24" fillId="24" borderId="64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2" fontId="24" fillId="0" borderId="63" xfId="0" applyNumberFormat="1" applyFont="1" applyFill="1" applyBorder="1" applyAlignment="1">
      <alignment horizontal="center" vertical="center" wrapText="1"/>
    </xf>
    <xf numFmtId="2" fontId="24" fillId="0" borderId="61" xfId="0" applyNumberFormat="1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185" fontId="24" fillId="0" borderId="52" xfId="0" applyNumberFormat="1" applyFont="1" applyFill="1" applyBorder="1" applyAlignment="1">
      <alignment horizontal="center" vertical="center" wrapText="1"/>
    </xf>
    <xf numFmtId="185" fontId="24" fillId="0" borderId="38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65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67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_Данные связка 2 эт." xfId="57"/>
    <cellStyle name="Обычный 3" xfId="58"/>
    <cellStyle name="Обычный 3 2" xfId="59"/>
    <cellStyle name="Обычный 3 3" xfId="60"/>
    <cellStyle name="Обычный 3_5 класс Сквоз ЛК и РЕГ" xfId="61"/>
    <cellStyle name="Обычный 4" xfId="62"/>
    <cellStyle name="Обычный 4 2" xfId="63"/>
    <cellStyle name="Обычный 5" xfId="64"/>
    <cellStyle name="Обычный 6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kretar_doc\SEKRETAR%20&#1048;&#1089;&#1090;&#1086;&#1088;&#1080;&#1082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7;&#1083;&#1105;&#1090;%20&#1082;&#1088;&#1072;&#1077;&#1074;&#1077;&#1076;&#1086;&#1074;,%202016\Sekretar_doc\SEKRETAR%20&#1048;&#1089;&#1090;&#1086;&#1088;&#108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Департамент образования и науки Кемеровской области
Государственное автономное учреждение дополнительного образования "Кемеровский областной центр детского и юношеского туризма и экскурсий"</v>
          </cell>
        </row>
        <row r="25">
          <cell r="C25" t="str">
            <v>ОБЛАСТНОЙ СЛЁТ ЮНЫХ КРАЕВЕДОВ</v>
          </cell>
        </row>
        <row r="26">
          <cell r="C26" t="str">
            <v>26 июня - 01 июля 2016 г.</v>
          </cell>
        </row>
        <row r="27">
          <cell r="C27" t="str">
            <v>Кемеровский район, тсп "Солнечный туристан"</v>
          </cell>
        </row>
        <row r="30">
          <cell r="C30" t="str">
            <v>Н.Ю. Козлова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Департамент образования и науки Кемеровской области
Государственное автономное учреждение дополнительного образования "Кемеровский областной центр детского и юношеского туризма и экскурсий"</v>
          </cell>
        </row>
        <row r="25">
          <cell r="C25" t="str">
            <v>ОБЛАСТНОЙ СЛЁТ ЮНЫХ КРАЕВЕДОВ</v>
          </cell>
        </row>
        <row r="26">
          <cell r="C26" t="str">
            <v>26 июня - 01 июля 2016 г.</v>
          </cell>
        </row>
        <row r="27">
          <cell r="C27" t="str">
            <v>Кемеровский район, тсп "Солнечный туристан"</v>
          </cell>
        </row>
        <row r="30">
          <cell r="C30" t="str">
            <v>Н.Ю. Козлова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zoomScale="75" zoomScaleNormal="75" workbookViewId="0" topLeftCell="A4">
      <selection activeCell="O11" sqref="O11"/>
    </sheetView>
  </sheetViews>
  <sheetFormatPr defaultColWidth="9.140625" defaultRowHeight="12.75" outlineLevelCol="1"/>
  <cols>
    <col min="1" max="1" width="4.00390625" style="8" customWidth="1"/>
    <col min="2" max="2" width="26.7109375" style="6" customWidth="1"/>
    <col min="3" max="3" width="20.7109375" style="6" customWidth="1"/>
    <col min="4" max="4" width="20.7109375" style="6" customWidth="1" outlineLevel="1"/>
    <col min="5" max="5" width="40.7109375" style="9" customWidth="1"/>
    <col min="6" max="6" width="7.00390625" style="10" customWidth="1" outlineLevel="1"/>
    <col min="7" max="7" width="9.140625" style="6" customWidth="1" outlineLevel="1"/>
    <col min="8" max="8" width="8.421875" style="6" customWidth="1" outlineLevel="1"/>
    <col min="9" max="10" width="9.140625" style="6" customWidth="1" outlineLevel="1"/>
    <col min="11" max="11" width="9.140625" style="11" customWidth="1"/>
    <col min="12" max="13" width="9.140625" style="6" customWidth="1"/>
    <col min="14" max="14" width="6.421875" style="6" customWidth="1"/>
    <col min="15" max="15" width="9.140625" style="6" customWidth="1"/>
    <col min="16" max="16" width="10.140625" style="6" customWidth="1"/>
    <col min="17" max="16384" width="9.140625" style="6" customWidth="1"/>
  </cols>
  <sheetData>
    <row r="1" spans="1:16" s="1" customFormat="1" ht="42.75" customHeight="1">
      <c r="A1" s="93" t="str">
        <f>Shapka1</f>
        <v>Департамент образования и науки Кемеровской области
Государственное автономное учреждение дополнительного образования "Кемеровский областной центр детского и юношеского туризма и экскурсий"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s="1" customFormat="1" ht="39" customHeight="1" thickBot="1">
      <c r="A2" s="94" t="str">
        <f>Shapka2</f>
        <v>ОБЛАСТНОЙ СЛЁТ ЮНЫХ КРАЕВЕДОВ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s="1" customFormat="1" ht="13.5" customHeight="1" thickTop="1">
      <c r="A3" s="2" t="str">
        <f>ShapkaData</f>
        <v>26 июня - 01 июля 2016 г.</v>
      </c>
      <c r="B3" s="3"/>
      <c r="C3" s="3"/>
      <c r="D3" s="3"/>
      <c r="F3" s="4"/>
      <c r="G3" s="97" t="str">
        <f>ShapkaWhere</f>
        <v>Кемеровский район, тсп "Солнечный туристан"</v>
      </c>
      <c r="H3" s="97"/>
      <c r="I3" s="97"/>
      <c r="J3" s="97"/>
      <c r="K3" s="97"/>
      <c r="L3" s="97"/>
      <c r="M3" s="97"/>
      <c r="N3" s="97"/>
      <c r="O3" s="97"/>
      <c r="P3" s="97"/>
    </row>
    <row r="4" spans="1:16" s="1" customFormat="1" ht="18" customHeight="1">
      <c r="A4" s="95" t="s">
        <v>43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1:16" s="1" customFormat="1" ht="39.75" customHeight="1">
      <c r="A5" s="96" t="s">
        <v>44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6" s="5" customFormat="1" ht="25.5" customHeight="1">
      <c r="A6" s="86" t="s">
        <v>0</v>
      </c>
      <c r="B6" s="86" t="s">
        <v>22</v>
      </c>
      <c r="C6" s="86" t="s">
        <v>1</v>
      </c>
      <c r="D6" s="86" t="s">
        <v>2</v>
      </c>
      <c r="E6" s="86" t="s">
        <v>23</v>
      </c>
      <c r="F6" s="85" t="s">
        <v>41</v>
      </c>
      <c r="G6" s="85"/>
      <c r="H6" s="85"/>
      <c r="I6" s="85"/>
      <c r="J6" s="85"/>
      <c r="K6" s="85"/>
      <c r="L6" s="85"/>
      <c r="M6" s="85"/>
      <c r="N6" s="90" t="s">
        <v>45</v>
      </c>
      <c r="O6" s="84" t="s">
        <v>39</v>
      </c>
      <c r="P6" s="84" t="s">
        <v>40</v>
      </c>
    </row>
    <row r="7" spans="1:16" s="5" customFormat="1" ht="132.75" customHeight="1">
      <c r="A7" s="87"/>
      <c r="B7" s="87"/>
      <c r="C7" s="87"/>
      <c r="D7" s="87"/>
      <c r="E7" s="87"/>
      <c r="F7" s="15" t="s">
        <v>31</v>
      </c>
      <c r="G7" s="16" t="s">
        <v>32</v>
      </c>
      <c r="H7" s="16" t="s">
        <v>33</v>
      </c>
      <c r="I7" s="16" t="s">
        <v>34</v>
      </c>
      <c r="J7" s="16" t="s">
        <v>35</v>
      </c>
      <c r="K7" s="17" t="s">
        <v>36</v>
      </c>
      <c r="L7" s="15" t="s">
        <v>37</v>
      </c>
      <c r="M7" s="16" t="s">
        <v>38</v>
      </c>
      <c r="N7" s="91"/>
      <c r="O7" s="84"/>
      <c r="P7" s="84"/>
    </row>
    <row r="8" spans="1:16" ht="57" customHeight="1">
      <c r="A8" s="13">
        <v>1</v>
      </c>
      <c r="B8" s="88" t="s">
        <v>9</v>
      </c>
      <c r="C8" s="89"/>
      <c r="D8" s="14" t="s">
        <v>10</v>
      </c>
      <c r="E8" s="12" t="s">
        <v>26</v>
      </c>
      <c r="F8" s="25">
        <v>10</v>
      </c>
      <c r="G8" s="25">
        <v>8.8</v>
      </c>
      <c r="H8" s="25">
        <v>4.6</v>
      </c>
      <c r="I8" s="25">
        <v>4.8</v>
      </c>
      <c r="J8" s="25">
        <v>5</v>
      </c>
      <c r="K8" s="25">
        <v>4.4</v>
      </c>
      <c r="L8" s="25">
        <v>4.8</v>
      </c>
      <c r="M8" s="25">
        <v>2.8</v>
      </c>
      <c r="N8" s="25">
        <v>0</v>
      </c>
      <c r="O8" s="25">
        <v>45.2</v>
      </c>
      <c r="P8" s="13">
        <v>1</v>
      </c>
    </row>
    <row r="9" spans="1:16" ht="48">
      <c r="A9" s="13">
        <v>2</v>
      </c>
      <c r="B9" s="14" t="s">
        <v>13</v>
      </c>
      <c r="C9" s="14" t="s">
        <v>14</v>
      </c>
      <c r="D9" s="14" t="s">
        <v>15</v>
      </c>
      <c r="E9" s="12" t="s">
        <v>28</v>
      </c>
      <c r="F9" s="25">
        <v>9.8</v>
      </c>
      <c r="G9" s="25">
        <v>9</v>
      </c>
      <c r="H9" s="25">
        <v>6.3</v>
      </c>
      <c r="I9" s="25">
        <v>5</v>
      </c>
      <c r="J9" s="25">
        <v>4.8</v>
      </c>
      <c r="K9" s="25">
        <v>3.6</v>
      </c>
      <c r="L9" s="25">
        <v>4</v>
      </c>
      <c r="M9" s="25">
        <v>1.4</v>
      </c>
      <c r="N9" s="25">
        <v>0</v>
      </c>
      <c r="O9" s="25">
        <v>43.9</v>
      </c>
      <c r="P9" s="13">
        <v>2</v>
      </c>
    </row>
    <row r="10" spans="1:16" ht="57">
      <c r="A10" s="13">
        <v>3</v>
      </c>
      <c r="B10" s="14" t="s">
        <v>3</v>
      </c>
      <c r="C10" s="14" t="s">
        <v>4</v>
      </c>
      <c r="D10" s="14" t="s">
        <v>5</v>
      </c>
      <c r="E10" s="12" t="s">
        <v>24</v>
      </c>
      <c r="F10" s="25">
        <v>9.6</v>
      </c>
      <c r="G10" s="25">
        <v>9.2</v>
      </c>
      <c r="H10" s="25">
        <v>4.8</v>
      </c>
      <c r="I10" s="25">
        <v>4.8</v>
      </c>
      <c r="J10" s="25">
        <v>5</v>
      </c>
      <c r="K10" s="25">
        <v>4.4</v>
      </c>
      <c r="L10" s="25">
        <v>5</v>
      </c>
      <c r="M10" s="25">
        <v>1</v>
      </c>
      <c r="N10" s="25">
        <v>0</v>
      </c>
      <c r="O10" s="25">
        <v>43.8</v>
      </c>
      <c r="P10" s="13">
        <v>3</v>
      </c>
    </row>
    <row r="11" spans="1:16" ht="57" customHeight="1">
      <c r="A11" s="13">
        <v>4</v>
      </c>
      <c r="B11" s="88" t="s">
        <v>11</v>
      </c>
      <c r="C11" s="89"/>
      <c r="D11" s="14" t="s">
        <v>12</v>
      </c>
      <c r="E11" s="12" t="s">
        <v>27</v>
      </c>
      <c r="F11" s="25">
        <v>9.8</v>
      </c>
      <c r="G11" s="25">
        <v>8</v>
      </c>
      <c r="H11" s="25">
        <v>4.6</v>
      </c>
      <c r="I11" s="25">
        <v>4</v>
      </c>
      <c r="J11" s="25">
        <v>5</v>
      </c>
      <c r="K11" s="25">
        <v>4.8</v>
      </c>
      <c r="L11" s="25">
        <v>4.4</v>
      </c>
      <c r="M11" s="25">
        <v>0.25</v>
      </c>
      <c r="N11" s="25">
        <v>0</v>
      </c>
      <c r="O11" s="25">
        <v>40.85</v>
      </c>
      <c r="P11" s="13">
        <v>4</v>
      </c>
    </row>
    <row r="12" spans="1:16" ht="48">
      <c r="A12" s="13">
        <v>5</v>
      </c>
      <c r="B12" s="14" t="s">
        <v>19</v>
      </c>
      <c r="C12" s="14" t="s">
        <v>20</v>
      </c>
      <c r="D12" s="14" t="s">
        <v>21</v>
      </c>
      <c r="E12" s="12" t="s">
        <v>30</v>
      </c>
      <c r="F12" s="25">
        <v>10</v>
      </c>
      <c r="G12" s="25">
        <v>7.2</v>
      </c>
      <c r="H12" s="25">
        <v>3.2</v>
      </c>
      <c r="I12" s="25">
        <v>3.8</v>
      </c>
      <c r="J12" s="25">
        <v>4.6</v>
      </c>
      <c r="K12" s="25">
        <v>3.8</v>
      </c>
      <c r="L12" s="25">
        <v>3.8</v>
      </c>
      <c r="M12" s="25">
        <v>1.6</v>
      </c>
      <c r="N12" s="25">
        <v>0</v>
      </c>
      <c r="O12" s="25">
        <v>38</v>
      </c>
      <c r="P12" s="13">
        <v>5</v>
      </c>
    </row>
    <row r="13" spans="1:16" ht="48">
      <c r="A13" s="13">
        <v>6</v>
      </c>
      <c r="B13" s="14" t="s">
        <v>6</v>
      </c>
      <c r="C13" s="14" t="s">
        <v>7</v>
      </c>
      <c r="D13" s="14" t="s">
        <v>8</v>
      </c>
      <c r="E13" s="12" t="s">
        <v>25</v>
      </c>
      <c r="F13" s="25">
        <v>9.8</v>
      </c>
      <c r="G13" s="25">
        <v>5.8</v>
      </c>
      <c r="H13" s="25">
        <v>3</v>
      </c>
      <c r="I13" s="25">
        <v>3.2</v>
      </c>
      <c r="J13" s="25">
        <v>3.4</v>
      </c>
      <c r="K13" s="25">
        <v>4</v>
      </c>
      <c r="L13" s="25">
        <v>2.4</v>
      </c>
      <c r="M13" s="25">
        <v>0</v>
      </c>
      <c r="N13" s="25">
        <v>0</v>
      </c>
      <c r="O13" s="25">
        <v>31.6</v>
      </c>
      <c r="P13" s="13">
        <v>6</v>
      </c>
    </row>
    <row r="14" spans="1:16" ht="57">
      <c r="A14" s="13">
        <v>7</v>
      </c>
      <c r="B14" s="14" t="s">
        <v>16</v>
      </c>
      <c r="C14" s="14" t="s">
        <v>17</v>
      </c>
      <c r="D14" s="14" t="s">
        <v>18</v>
      </c>
      <c r="E14" s="12" t="s">
        <v>29</v>
      </c>
      <c r="F14" s="25">
        <v>2.8</v>
      </c>
      <c r="G14" s="25">
        <v>6.4</v>
      </c>
      <c r="H14" s="25">
        <v>2.4</v>
      </c>
      <c r="I14" s="25">
        <v>2.6</v>
      </c>
      <c r="J14" s="25">
        <v>4.2</v>
      </c>
      <c r="K14" s="25">
        <v>2</v>
      </c>
      <c r="L14" s="25">
        <v>3</v>
      </c>
      <c r="M14" s="25">
        <v>0</v>
      </c>
      <c r="N14" s="25">
        <v>1</v>
      </c>
      <c r="O14" s="25">
        <v>22.4</v>
      </c>
      <c r="P14" s="13">
        <v>7</v>
      </c>
    </row>
    <row r="15" spans="1:16" ht="14.25">
      <c r="A15" s="19"/>
      <c r="B15" s="20"/>
      <c r="C15" s="20"/>
      <c r="D15" s="20"/>
      <c r="E15" s="21"/>
      <c r="F15" s="22"/>
      <c r="G15" s="1"/>
      <c r="H15" s="1"/>
      <c r="I15" s="1"/>
      <c r="J15" s="1"/>
      <c r="K15" s="23"/>
      <c r="L15" s="24"/>
      <c r="M15" s="24"/>
      <c r="N15" s="24"/>
      <c r="O15" s="24"/>
      <c r="P15" s="24"/>
    </row>
    <row r="16" spans="1:8" s="1" customFormat="1" ht="15" customHeight="1">
      <c r="A16" s="92" t="s">
        <v>42</v>
      </c>
      <c r="B16" s="92"/>
      <c r="C16" s="92"/>
      <c r="D16" s="92"/>
      <c r="F16" s="4"/>
      <c r="H16" s="4"/>
    </row>
    <row r="17" spans="1:8" s="1" customFormat="1" ht="15" customHeight="1">
      <c r="A17" s="7"/>
      <c r="B17" s="3"/>
      <c r="C17" s="3"/>
      <c r="D17" s="3"/>
      <c r="F17" s="4"/>
      <c r="H17" s="4"/>
    </row>
    <row r="18" spans="1:8" s="1" customFormat="1" ht="18.75" customHeight="1">
      <c r="A18" s="18" t="str">
        <f>CONCATENATE("Главный секретарь _____________________ /",SignGlSec,"/")</f>
        <v>Главный секретарь _____________________ /Н.Ю. Козлова/</v>
      </c>
      <c r="B18" s="3"/>
      <c r="C18" s="3"/>
      <c r="D18" s="3"/>
      <c r="F18" s="4"/>
      <c r="H18" s="4"/>
    </row>
  </sheetData>
  <mergeCells count="17">
    <mergeCell ref="A1:P1"/>
    <mergeCell ref="A2:P2"/>
    <mergeCell ref="A4:P4"/>
    <mergeCell ref="A5:P5"/>
    <mergeCell ref="G3:P3"/>
    <mergeCell ref="A16:D16"/>
    <mergeCell ref="E6:E7"/>
    <mergeCell ref="O6:O7"/>
    <mergeCell ref="B11:C11"/>
    <mergeCell ref="P6:P7"/>
    <mergeCell ref="F6:M6"/>
    <mergeCell ref="A6:A7"/>
    <mergeCell ref="B8:C8"/>
    <mergeCell ref="B6:B7"/>
    <mergeCell ref="C6:C7"/>
    <mergeCell ref="D6:D7"/>
    <mergeCell ref="N6:N7"/>
  </mergeCells>
  <printOptions horizontalCentered="1"/>
  <pageMargins left="0.29" right="0.22" top="0.3937007874015748" bottom="0.3937007874015748" header="0.3937007874015748" footer="0.196850393700787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C16">
      <selection activeCell="L45" sqref="L45:L50"/>
    </sheetView>
  </sheetViews>
  <sheetFormatPr defaultColWidth="9.140625" defaultRowHeight="12.75" outlineLevelCol="1"/>
  <cols>
    <col min="1" max="1" width="4.00390625" style="8" customWidth="1"/>
    <col min="2" max="2" width="37.7109375" style="6" customWidth="1"/>
    <col min="3" max="3" width="20.7109375" style="6" customWidth="1"/>
    <col min="4" max="4" width="18.8515625" style="6" customWidth="1" outlineLevel="1"/>
    <col min="5" max="5" width="22.28125" style="10" customWidth="1" outlineLevel="1"/>
    <col min="6" max="6" width="6.8515625" style="6" customWidth="1" outlineLevel="1"/>
    <col min="7" max="7" width="7.421875" style="6" customWidth="1" outlineLevel="1"/>
    <col min="8" max="8" width="11.57421875" style="6" customWidth="1" outlineLevel="1"/>
    <col min="9" max="9" width="12.140625" style="6" customWidth="1" outlineLevel="1"/>
    <col min="10" max="10" width="9.57421875" style="6" customWidth="1" outlineLevel="1"/>
    <col min="11" max="11" width="11.140625" style="6" customWidth="1" outlineLevel="1"/>
    <col min="12" max="13" width="8.28125" style="6" customWidth="1" outlineLevel="1"/>
    <col min="14" max="14" width="5.7109375" style="11" customWidth="1"/>
    <col min="15" max="16384" width="9.140625" style="6" customWidth="1"/>
  </cols>
  <sheetData>
    <row r="1" spans="1:14" s="1" customFormat="1" ht="29.25" customHeight="1">
      <c r="A1" s="93" t="str">
        <f>Shapka1</f>
        <v>Департамент образования и науки Кемеровской области
Государственное автономное учреждение дополнительного образования "Кемеровский областной центр детского и юношеского туризма и экскурсий"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" customFormat="1" ht="20.25" customHeight="1" thickBot="1">
      <c r="A2" s="94" t="str">
        <f>Shapka2</f>
        <v>ОБЛАСТНОЙ СЛЁТ ЮНЫХ КРАЕВЕДОВ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s="1" customFormat="1" ht="13.5" customHeight="1" thickTop="1">
      <c r="A3" s="2" t="str">
        <f>ShapkaData</f>
        <v>26 июня - 01 июля 2016 г.</v>
      </c>
      <c r="B3" s="3"/>
      <c r="C3" s="3"/>
      <c r="D3" s="3"/>
      <c r="E3" s="4"/>
      <c r="I3" s="4"/>
      <c r="J3" s="4"/>
      <c r="N3" s="26" t="str">
        <f>ShapkaWhere</f>
        <v>Кемеровский район, тсп "Солнечный туристан"</v>
      </c>
    </row>
    <row r="4" spans="1:14" s="1" customFormat="1" ht="18" customHeight="1">
      <c r="A4" s="95" t="s">
        <v>46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s="1" customFormat="1" ht="21.75" customHeight="1" thickBot="1">
      <c r="A5" s="95" t="s">
        <v>44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s="5" customFormat="1" ht="25.5" customHeight="1" thickBot="1">
      <c r="A6" s="127" t="s">
        <v>0</v>
      </c>
      <c r="B6" s="130" t="s">
        <v>47</v>
      </c>
      <c r="C6" s="130" t="s">
        <v>1</v>
      </c>
      <c r="D6" s="133" t="s">
        <v>2</v>
      </c>
      <c r="E6" s="142" t="s">
        <v>48</v>
      </c>
      <c r="F6" s="149"/>
      <c r="G6" s="149"/>
      <c r="H6" s="149"/>
      <c r="I6" s="149"/>
      <c r="J6" s="149"/>
      <c r="K6" s="150"/>
      <c r="L6" s="147" t="s">
        <v>39</v>
      </c>
      <c r="M6" s="142" t="s">
        <v>40</v>
      </c>
      <c r="N6" s="136" t="s">
        <v>109</v>
      </c>
    </row>
    <row r="7" spans="1:14" s="5" customFormat="1" ht="13.5" thickBot="1">
      <c r="A7" s="128"/>
      <c r="B7" s="131"/>
      <c r="C7" s="131"/>
      <c r="D7" s="134"/>
      <c r="E7" s="152" t="s">
        <v>49</v>
      </c>
      <c r="F7" s="145"/>
      <c r="G7" s="146"/>
      <c r="H7" s="145" t="s">
        <v>50</v>
      </c>
      <c r="I7" s="145"/>
      <c r="J7" s="146"/>
      <c r="K7" s="147" t="s">
        <v>51</v>
      </c>
      <c r="L7" s="151"/>
      <c r="M7" s="143"/>
      <c r="N7" s="137"/>
    </row>
    <row r="8" spans="1:14" s="5" customFormat="1" ht="29.25" customHeight="1" thickBot="1">
      <c r="A8" s="129"/>
      <c r="B8" s="132"/>
      <c r="C8" s="132"/>
      <c r="D8" s="135"/>
      <c r="E8" s="27" t="s">
        <v>52</v>
      </c>
      <c r="F8" s="28" t="s">
        <v>53</v>
      </c>
      <c r="G8" s="29" t="s">
        <v>39</v>
      </c>
      <c r="H8" s="30" t="s">
        <v>54</v>
      </c>
      <c r="I8" s="31" t="s">
        <v>55</v>
      </c>
      <c r="J8" s="32" t="s">
        <v>56</v>
      </c>
      <c r="K8" s="148"/>
      <c r="L8" s="148"/>
      <c r="M8" s="144"/>
      <c r="N8" s="138"/>
    </row>
    <row r="9" spans="1:15" ht="15.75" customHeight="1">
      <c r="A9" s="121">
        <v>1</v>
      </c>
      <c r="B9" s="124" t="s">
        <v>3</v>
      </c>
      <c r="C9" s="124" t="s">
        <v>4</v>
      </c>
      <c r="D9" s="100" t="s">
        <v>5</v>
      </c>
      <c r="E9" s="33" t="s">
        <v>57</v>
      </c>
      <c r="F9" s="34">
        <v>20</v>
      </c>
      <c r="G9" s="107">
        <v>79</v>
      </c>
      <c r="H9" s="104">
        <v>0</v>
      </c>
      <c r="I9" s="110">
        <v>2</v>
      </c>
      <c r="J9" s="107">
        <v>1</v>
      </c>
      <c r="K9" s="113">
        <v>12</v>
      </c>
      <c r="L9" s="81">
        <v>94</v>
      </c>
      <c r="M9" s="103">
        <v>1</v>
      </c>
      <c r="N9" s="81"/>
      <c r="O9" s="35"/>
    </row>
    <row r="10" spans="1:15" ht="14.25">
      <c r="A10" s="122"/>
      <c r="B10" s="125"/>
      <c r="C10" s="125"/>
      <c r="D10" s="101"/>
      <c r="E10" s="36" t="s">
        <v>58</v>
      </c>
      <c r="F10" s="37">
        <v>16</v>
      </c>
      <c r="G10" s="108"/>
      <c r="H10" s="105"/>
      <c r="I10" s="111"/>
      <c r="J10" s="108"/>
      <c r="K10" s="114"/>
      <c r="L10" s="82"/>
      <c r="M10" s="98"/>
      <c r="N10" s="82"/>
      <c r="O10" s="35"/>
    </row>
    <row r="11" spans="1:15" ht="14.25">
      <c r="A11" s="122"/>
      <c r="B11" s="125"/>
      <c r="C11" s="125"/>
      <c r="D11" s="101"/>
      <c r="E11" s="36" t="s">
        <v>59</v>
      </c>
      <c r="F11" s="37">
        <v>13</v>
      </c>
      <c r="G11" s="108"/>
      <c r="H11" s="105"/>
      <c r="I11" s="111"/>
      <c r="J11" s="108"/>
      <c r="K11" s="114"/>
      <c r="L11" s="82"/>
      <c r="M11" s="98"/>
      <c r="N11" s="82"/>
      <c r="O11" s="35"/>
    </row>
    <row r="12" spans="1:15" ht="14.25">
      <c r="A12" s="122"/>
      <c r="B12" s="125"/>
      <c r="C12" s="125"/>
      <c r="D12" s="101"/>
      <c r="E12" s="36" t="s">
        <v>60</v>
      </c>
      <c r="F12" s="37">
        <v>12</v>
      </c>
      <c r="G12" s="108"/>
      <c r="H12" s="105"/>
      <c r="I12" s="111"/>
      <c r="J12" s="108"/>
      <c r="K12" s="114"/>
      <c r="L12" s="82"/>
      <c r="M12" s="98"/>
      <c r="N12" s="82"/>
      <c r="O12" s="35"/>
    </row>
    <row r="13" spans="1:15" ht="14.25">
      <c r="A13" s="122"/>
      <c r="B13" s="125"/>
      <c r="C13" s="125"/>
      <c r="D13" s="101"/>
      <c r="E13" s="36" t="s">
        <v>61</v>
      </c>
      <c r="F13" s="37">
        <v>10</v>
      </c>
      <c r="G13" s="108"/>
      <c r="H13" s="105"/>
      <c r="I13" s="111"/>
      <c r="J13" s="108"/>
      <c r="K13" s="114"/>
      <c r="L13" s="82"/>
      <c r="M13" s="98"/>
      <c r="N13" s="82"/>
      <c r="O13" s="35"/>
    </row>
    <row r="14" spans="1:15" ht="15" thickBot="1">
      <c r="A14" s="123"/>
      <c r="B14" s="126"/>
      <c r="C14" s="126"/>
      <c r="D14" s="102"/>
      <c r="E14" s="38" t="s">
        <v>62</v>
      </c>
      <c r="F14" s="39">
        <v>8</v>
      </c>
      <c r="G14" s="109"/>
      <c r="H14" s="106"/>
      <c r="I14" s="112"/>
      <c r="J14" s="109"/>
      <c r="K14" s="83"/>
      <c r="L14" s="80"/>
      <c r="M14" s="99"/>
      <c r="N14" s="80"/>
      <c r="O14" s="35"/>
    </row>
    <row r="15" spans="1:15" ht="14.25" customHeight="1">
      <c r="A15" s="121">
        <v>2</v>
      </c>
      <c r="B15" s="124" t="s">
        <v>19</v>
      </c>
      <c r="C15" s="124" t="s">
        <v>20</v>
      </c>
      <c r="D15" s="100" t="s">
        <v>21</v>
      </c>
      <c r="E15" s="33" t="s">
        <v>69</v>
      </c>
      <c r="F15" s="34">
        <v>18</v>
      </c>
      <c r="G15" s="107">
        <v>69</v>
      </c>
      <c r="H15" s="104">
        <v>2</v>
      </c>
      <c r="I15" s="110">
        <v>1</v>
      </c>
      <c r="J15" s="107">
        <v>2</v>
      </c>
      <c r="K15" s="113">
        <v>16</v>
      </c>
      <c r="L15" s="81">
        <v>90</v>
      </c>
      <c r="M15" s="103">
        <v>2</v>
      </c>
      <c r="N15" s="139" t="s">
        <v>110</v>
      </c>
      <c r="O15" s="35"/>
    </row>
    <row r="16" spans="1:15" ht="14.25">
      <c r="A16" s="122"/>
      <c r="B16" s="125"/>
      <c r="C16" s="125"/>
      <c r="D16" s="101"/>
      <c r="E16" s="36" t="s">
        <v>70</v>
      </c>
      <c r="F16" s="37">
        <v>14</v>
      </c>
      <c r="G16" s="108"/>
      <c r="H16" s="105"/>
      <c r="I16" s="111"/>
      <c r="J16" s="108"/>
      <c r="K16" s="114"/>
      <c r="L16" s="82"/>
      <c r="M16" s="98"/>
      <c r="N16" s="140"/>
      <c r="O16" s="35"/>
    </row>
    <row r="17" spans="1:15" ht="14.25">
      <c r="A17" s="122"/>
      <c r="B17" s="125"/>
      <c r="C17" s="125"/>
      <c r="D17" s="101"/>
      <c r="E17" s="36" t="s">
        <v>71</v>
      </c>
      <c r="F17" s="37">
        <v>12</v>
      </c>
      <c r="G17" s="108"/>
      <c r="H17" s="105"/>
      <c r="I17" s="111"/>
      <c r="J17" s="108"/>
      <c r="K17" s="114"/>
      <c r="L17" s="82"/>
      <c r="M17" s="98"/>
      <c r="N17" s="140"/>
      <c r="O17" s="35"/>
    </row>
    <row r="18" spans="1:15" ht="14.25">
      <c r="A18" s="122"/>
      <c r="B18" s="125"/>
      <c r="C18" s="125"/>
      <c r="D18" s="101"/>
      <c r="E18" s="36" t="s">
        <v>72</v>
      </c>
      <c r="F18" s="37">
        <v>10</v>
      </c>
      <c r="G18" s="108"/>
      <c r="H18" s="105"/>
      <c r="I18" s="111"/>
      <c r="J18" s="108"/>
      <c r="K18" s="114"/>
      <c r="L18" s="82"/>
      <c r="M18" s="98"/>
      <c r="N18" s="140"/>
      <c r="O18" s="35"/>
    </row>
    <row r="19" spans="1:15" ht="14.25">
      <c r="A19" s="122"/>
      <c r="B19" s="125"/>
      <c r="C19" s="125"/>
      <c r="D19" s="101"/>
      <c r="E19" s="36" t="s">
        <v>73</v>
      </c>
      <c r="F19" s="37">
        <v>10</v>
      </c>
      <c r="G19" s="108"/>
      <c r="H19" s="105"/>
      <c r="I19" s="111"/>
      <c r="J19" s="108"/>
      <c r="K19" s="114"/>
      <c r="L19" s="82"/>
      <c r="M19" s="98"/>
      <c r="N19" s="140"/>
      <c r="O19" s="35"/>
    </row>
    <row r="20" spans="1:15" ht="15" thickBot="1">
      <c r="A20" s="123"/>
      <c r="B20" s="126"/>
      <c r="C20" s="126"/>
      <c r="D20" s="102"/>
      <c r="E20" s="38" t="s">
        <v>74</v>
      </c>
      <c r="F20" s="39">
        <v>5</v>
      </c>
      <c r="G20" s="109"/>
      <c r="H20" s="106"/>
      <c r="I20" s="112"/>
      <c r="J20" s="109"/>
      <c r="K20" s="83"/>
      <c r="L20" s="80"/>
      <c r="M20" s="99"/>
      <c r="N20" s="141"/>
      <c r="O20" s="35"/>
    </row>
    <row r="21" spans="1:15" ht="12" customHeight="1">
      <c r="A21" s="121">
        <v>3</v>
      </c>
      <c r="B21" s="115" t="s">
        <v>9</v>
      </c>
      <c r="C21" s="116"/>
      <c r="D21" s="100" t="s">
        <v>10</v>
      </c>
      <c r="E21" s="33" t="s">
        <v>63</v>
      </c>
      <c r="F21" s="34">
        <v>15</v>
      </c>
      <c r="G21" s="107">
        <v>75</v>
      </c>
      <c r="H21" s="104">
        <v>1</v>
      </c>
      <c r="I21" s="110">
        <v>1</v>
      </c>
      <c r="J21" s="107">
        <v>2</v>
      </c>
      <c r="K21" s="113">
        <v>11</v>
      </c>
      <c r="L21" s="81">
        <v>90</v>
      </c>
      <c r="M21" s="103">
        <v>3</v>
      </c>
      <c r="N21" s="81"/>
      <c r="O21" s="35"/>
    </row>
    <row r="22" spans="1:15" ht="14.25">
      <c r="A22" s="122"/>
      <c r="B22" s="117"/>
      <c r="C22" s="118"/>
      <c r="D22" s="101"/>
      <c r="E22" s="36" t="s">
        <v>64</v>
      </c>
      <c r="F22" s="37">
        <v>14</v>
      </c>
      <c r="G22" s="108"/>
      <c r="H22" s="105"/>
      <c r="I22" s="111"/>
      <c r="J22" s="108"/>
      <c r="K22" s="114"/>
      <c r="L22" s="82"/>
      <c r="M22" s="98"/>
      <c r="N22" s="82"/>
      <c r="O22" s="35"/>
    </row>
    <row r="23" spans="1:15" ht="14.25">
      <c r="A23" s="122"/>
      <c r="B23" s="117"/>
      <c r="C23" s="118"/>
      <c r="D23" s="101"/>
      <c r="E23" s="36" t="s">
        <v>65</v>
      </c>
      <c r="F23" s="37">
        <v>13</v>
      </c>
      <c r="G23" s="108"/>
      <c r="H23" s="105"/>
      <c r="I23" s="111"/>
      <c r="J23" s="108"/>
      <c r="K23" s="114"/>
      <c r="L23" s="82"/>
      <c r="M23" s="98"/>
      <c r="N23" s="82"/>
      <c r="O23" s="35"/>
    </row>
    <row r="24" spans="1:15" ht="14.25">
      <c r="A24" s="122"/>
      <c r="B24" s="117"/>
      <c r="C24" s="118"/>
      <c r="D24" s="101"/>
      <c r="E24" s="36" t="s">
        <v>66</v>
      </c>
      <c r="F24" s="37">
        <v>12</v>
      </c>
      <c r="G24" s="108"/>
      <c r="H24" s="105"/>
      <c r="I24" s="111"/>
      <c r="J24" s="108"/>
      <c r="K24" s="114"/>
      <c r="L24" s="82"/>
      <c r="M24" s="98"/>
      <c r="N24" s="82"/>
      <c r="O24" s="35"/>
    </row>
    <row r="25" spans="1:15" ht="14.25">
      <c r="A25" s="122"/>
      <c r="B25" s="117"/>
      <c r="C25" s="118"/>
      <c r="D25" s="101"/>
      <c r="E25" s="36" t="s">
        <v>67</v>
      </c>
      <c r="F25" s="37">
        <v>11</v>
      </c>
      <c r="G25" s="108"/>
      <c r="H25" s="105"/>
      <c r="I25" s="111"/>
      <c r="J25" s="108"/>
      <c r="K25" s="114"/>
      <c r="L25" s="82"/>
      <c r="M25" s="98"/>
      <c r="N25" s="82"/>
      <c r="O25" s="35"/>
    </row>
    <row r="26" spans="1:15" ht="15" thickBot="1">
      <c r="A26" s="123"/>
      <c r="B26" s="119"/>
      <c r="C26" s="120"/>
      <c r="D26" s="102"/>
      <c r="E26" s="38" t="s">
        <v>68</v>
      </c>
      <c r="F26" s="39">
        <v>10</v>
      </c>
      <c r="G26" s="109"/>
      <c r="H26" s="106"/>
      <c r="I26" s="112"/>
      <c r="J26" s="109"/>
      <c r="K26" s="83"/>
      <c r="L26" s="80"/>
      <c r="M26" s="99"/>
      <c r="N26" s="80"/>
      <c r="O26" s="35"/>
    </row>
    <row r="27" spans="1:14" ht="12" customHeight="1">
      <c r="A27" s="121">
        <v>4</v>
      </c>
      <c r="B27" s="124" t="s">
        <v>13</v>
      </c>
      <c r="C27" s="124" t="s">
        <v>14</v>
      </c>
      <c r="D27" s="100" t="s">
        <v>15</v>
      </c>
      <c r="E27" s="33" t="s">
        <v>75</v>
      </c>
      <c r="F27" s="34">
        <v>17</v>
      </c>
      <c r="G27" s="107">
        <v>58</v>
      </c>
      <c r="H27" s="104">
        <v>1</v>
      </c>
      <c r="I27" s="110">
        <v>1</v>
      </c>
      <c r="J27" s="107">
        <v>4</v>
      </c>
      <c r="K27" s="113">
        <v>11</v>
      </c>
      <c r="L27" s="81">
        <v>75</v>
      </c>
      <c r="M27" s="103">
        <v>4</v>
      </c>
      <c r="N27" s="81"/>
    </row>
    <row r="28" spans="1:14" ht="14.25">
      <c r="A28" s="122"/>
      <c r="B28" s="125"/>
      <c r="C28" s="125"/>
      <c r="D28" s="101"/>
      <c r="E28" s="36" t="s">
        <v>76</v>
      </c>
      <c r="F28" s="37">
        <v>10</v>
      </c>
      <c r="G28" s="108"/>
      <c r="H28" s="105"/>
      <c r="I28" s="111"/>
      <c r="J28" s="108"/>
      <c r="K28" s="114"/>
      <c r="L28" s="82"/>
      <c r="M28" s="98"/>
      <c r="N28" s="82"/>
    </row>
    <row r="29" spans="1:14" ht="14.25">
      <c r="A29" s="122"/>
      <c r="B29" s="125"/>
      <c r="C29" s="125"/>
      <c r="D29" s="101"/>
      <c r="E29" s="36" t="s">
        <v>77</v>
      </c>
      <c r="F29" s="37">
        <v>9</v>
      </c>
      <c r="G29" s="108"/>
      <c r="H29" s="105"/>
      <c r="I29" s="111"/>
      <c r="J29" s="108"/>
      <c r="K29" s="114"/>
      <c r="L29" s="82"/>
      <c r="M29" s="98"/>
      <c r="N29" s="82"/>
    </row>
    <row r="30" spans="1:14" ht="14.25">
      <c r="A30" s="122"/>
      <c r="B30" s="125"/>
      <c r="C30" s="125"/>
      <c r="D30" s="101"/>
      <c r="E30" s="36" t="s">
        <v>78</v>
      </c>
      <c r="F30" s="37">
        <v>8</v>
      </c>
      <c r="G30" s="108"/>
      <c r="H30" s="105"/>
      <c r="I30" s="111"/>
      <c r="J30" s="108"/>
      <c r="K30" s="114"/>
      <c r="L30" s="82"/>
      <c r="M30" s="98"/>
      <c r="N30" s="82"/>
    </row>
    <row r="31" spans="1:14" ht="14.25">
      <c r="A31" s="122"/>
      <c r="B31" s="125"/>
      <c r="C31" s="125"/>
      <c r="D31" s="101"/>
      <c r="E31" s="36" t="s">
        <v>79</v>
      </c>
      <c r="F31" s="37">
        <v>7</v>
      </c>
      <c r="G31" s="108"/>
      <c r="H31" s="105"/>
      <c r="I31" s="111"/>
      <c r="J31" s="108"/>
      <c r="K31" s="114"/>
      <c r="L31" s="82"/>
      <c r="M31" s="98"/>
      <c r="N31" s="82"/>
    </row>
    <row r="32" spans="1:14" ht="15" thickBot="1">
      <c r="A32" s="123"/>
      <c r="B32" s="126"/>
      <c r="C32" s="126"/>
      <c r="D32" s="102"/>
      <c r="E32" s="38" t="s">
        <v>80</v>
      </c>
      <c r="F32" s="39">
        <v>7</v>
      </c>
      <c r="G32" s="109"/>
      <c r="H32" s="106"/>
      <c r="I32" s="112"/>
      <c r="J32" s="109"/>
      <c r="K32" s="83"/>
      <c r="L32" s="80"/>
      <c r="M32" s="99"/>
      <c r="N32" s="80"/>
    </row>
    <row r="33" spans="1:14" ht="15.75" customHeight="1">
      <c r="A33" s="121">
        <v>5</v>
      </c>
      <c r="B33" s="124" t="s">
        <v>6</v>
      </c>
      <c r="C33" s="124" t="s">
        <v>7</v>
      </c>
      <c r="D33" s="100" t="s">
        <v>8</v>
      </c>
      <c r="E33" s="33" t="s">
        <v>81</v>
      </c>
      <c r="F33" s="34">
        <v>14</v>
      </c>
      <c r="G33" s="107">
        <v>58</v>
      </c>
      <c r="H33" s="104">
        <v>2</v>
      </c>
      <c r="I33" s="110">
        <v>1</v>
      </c>
      <c r="J33" s="107">
        <v>1</v>
      </c>
      <c r="K33" s="113">
        <v>8</v>
      </c>
      <c r="L33" s="81">
        <v>70</v>
      </c>
      <c r="M33" s="103">
        <v>5</v>
      </c>
      <c r="N33" s="81"/>
    </row>
    <row r="34" spans="1:14" ht="14.25">
      <c r="A34" s="122"/>
      <c r="B34" s="125"/>
      <c r="C34" s="125"/>
      <c r="D34" s="101"/>
      <c r="E34" s="36" t="s">
        <v>82</v>
      </c>
      <c r="F34" s="37">
        <v>9</v>
      </c>
      <c r="G34" s="108"/>
      <c r="H34" s="105"/>
      <c r="I34" s="111"/>
      <c r="J34" s="108"/>
      <c r="K34" s="114"/>
      <c r="L34" s="82"/>
      <c r="M34" s="98"/>
      <c r="N34" s="82"/>
    </row>
    <row r="35" spans="1:14" ht="14.25">
      <c r="A35" s="122"/>
      <c r="B35" s="125"/>
      <c r="C35" s="125"/>
      <c r="D35" s="101"/>
      <c r="E35" s="36" t="s">
        <v>83</v>
      </c>
      <c r="F35" s="37">
        <v>9</v>
      </c>
      <c r="G35" s="108"/>
      <c r="H35" s="105"/>
      <c r="I35" s="111"/>
      <c r="J35" s="108"/>
      <c r="K35" s="114"/>
      <c r="L35" s="82"/>
      <c r="M35" s="98"/>
      <c r="N35" s="82"/>
    </row>
    <row r="36" spans="1:14" ht="14.25">
      <c r="A36" s="122"/>
      <c r="B36" s="125"/>
      <c r="C36" s="125"/>
      <c r="D36" s="101"/>
      <c r="E36" s="36" t="s">
        <v>84</v>
      </c>
      <c r="F36" s="37">
        <v>9</v>
      </c>
      <c r="G36" s="108"/>
      <c r="H36" s="105"/>
      <c r="I36" s="111"/>
      <c r="J36" s="108"/>
      <c r="K36" s="114"/>
      <c r="L36" s="82"/>
      <c r="M36" s="98"/>
      <c r="N36" s="82"/>
    </row>
    <row r="37" spans="1:14" ht="14.25">
      <c r="A37" s="122"/>
      <c r="B37" s="125"/>
      <c r="C37" s="125"/>
      <c r="D37" s="101"/>
      <c r="E37" s="36" t="s">
        <v>85</v>
      </c>
      <c r="F37" s="37">
        <v>9</v>
      </c>
      <c r="G37" s="108"/>
      <c r="H37" s="105"/>
      <c r="I37" s="111"/>
      <c r="J37" s="108"/>
      <c r="K37" s="114"/>
      <c r="L37" s="82"/>
      <c r="M37" s="98"/>
      <c r="N37" s="82"/>
    </row>
    <row r="38" spans="1:14" ht="15" thickBot="1">
      <c r="A38" s="123"/>
      <c r="B38" s="126"/>
      <c r="C38" s="126"/>
      <c r="D38" s="102"/>
      <c r="E38" s="38" t="s">
        <v>86</v>
      </c>
      <c r="F38" s="39">
        <v>8</v>
      </c>
      <c r="G38" s="109"/>
      <c r="H38" s="106"/>
      <c r="I38" s="112"/>
      <c r="J38" s="109"/>
      <c r="K38" s="83"/>
      <c r="L38" s="80"/>
      <c r="M38" s="99"/>
      <c r="N38" s="80"/>
    </row>
    <row r="39" spans="1:14" ht="15" customHeight="1">
      <c r="A39" s="121">
        <v>6</v>
      </c>
      <c r="B39" s="124" t="s">
        <v>16</v>
      </c>
      <c r="C39" s="124" t="s">
        <v>17</v>
      </c>
      <c r="D39" s="100" t="s">
        <v>18</v>
      </c>
      <c r="E39" s="33" t="s">
        <v>87</v>
      </c>
      <c r="F39" s="34">
        <v>10</v>
      </c>
      <c r="G39" s="107">
        <v>47</v>
      </c>
      <c r="H39" s="104">
        <v>2</v>
      </c>
      <c r="I39" s="110">
        <v>1</v>
      </c>
      <c r="J39" s="107">
        <v>2</v>
      </c>
      <c r="K39" s="113">
        <v>7</v>
      </c>
      <c r="L39" s="81">
        <v>59</v>
      </c>
      <c r="M39" s="103">
        <v>6</v>
      </c>
      <c r="N39" s="81"/>
    </row>
    <row r="40" spans="1:14" ht="14.25">
      <c r="A40" s="122"/>
      <c r="B40" s="125"/>
      <c r="C40" s="125"/>
      <c r="D40" s="101"/>
      <c r="E40" s="36" t="s">
        <v>88</v>
      </c>
      <c r="F40" s="37">
        <v>9</v>
      </c>
      <c r="G40" s="108"/>
      <c r="H40" s="105"/>
      <c r="I40" s="111"/>
      <c r="J40" s="108"/>
      <c r="K40" s="114"/>
      <c r="L40" s="82"/>
      <c r="M40" s="98"/>
      <c r="N40" s="82"/>
    </row>
    <row r="41" spans="1:14" ht="14.25">
      <c r="A41" s="122"/>
      <c r="B41" s="125"/>
      <c r="C41" s="125"/>
      <c r="D41" s="101"/>
      <c r="E41" s="36" t="s">
        <v>89</v>
      </c>
      <c r="F41" s="37">
        <v>9</v>
      </c>
      <c r="G41" s="108"/>
      <c r="H41" s="105"/>
      <c r="I41" s="111"/>
      <c r="J41" s="108"/>
      <c r="K41" s="114"/>
      <c r="L41" s="82"/>
      <c r="M41" s="98"/>
      <c r="N41" s="82"/>
    </row>
    <row r="42" spans="1:14" ht="14.25">
      <c r="A42" s="122"/>
      <c r="B42" s="125"/>
      <c r="C42" s="125"/>
      <c r="D42" s="101"/>
      <c r="E42" s="36" t="s">
        <v>90</v>
      </c>
      <c r="F42" s="37">
        <v>9</v>
      </c>
      <c r="G42" s="108"/>
      <c r="H42" s="105"/>
      <c r="I42" s="111"/>
      <c r="J42" s="108"/>
      <c r="K42" s="114"/>
      <c r="L42" s="82"/>
      <c r="M42" s="98"/>
      <c r="N42" s="82"/>
    </row>
    <row r="43" spans="1:14" ht="14.25">
      <c r="A43" s="122"/>
      <c r="B43" s="125"/>
      <c r="C43" s="125"/>
      <c r="D43" s="101"/>
      <c r="E43" s="36" t="s">
        <v>91</v>
      </c>
      <c r="F43" s="37">
        <v>7</v>
      </c>
      <c r="G43" s="108"/>
      <c r="H43" s="105"/>
      <c r="I43" s="111"/>
      <c r="J43" s="108"/>
      <c r="K43" s="114"/>
      <c r="L43" s="82"/>
      <c r="M43" s="98"/>
      <c r="N43" s="82"/>
    </row>
    <row r="44" spans="1:14" ht="15" thickBot="1">
      <c r="A44" s="123"/>
      <c r="B44" s="126"/>
      <c r="C44" s="126"/>
      <c r="D44" s="102"/>
      <c r="E44" s="38" t="s">
        <v>92</v>
      </c>
      <c r="F44" s="39">
        <v>3</v>
      </c>
      <c r="G44" s="109"/>
      <c r="H44" s="106"/>
      <c r="I44" s="112"/>
      <c r="J44" s="109"/>
      <c r="K44" s="83"/>
      <c r="L44" s="80"/>
      <c r="M44" s="99"/>
      <c r="N44" s="80"/>
    </row>
    <row r="45" spans="1:14" ht="13.5" customHeight="1">
      <c r="A45" s="122">
        <v>7</v>
      </c>
      <c r="B45" s="115" t="s">
        <v>11</v>
      </c>
      <c r="C45" s="116"/>
      <c r="D45" s="101" t="s">
        <v>12</v>
      </c>
      <c r="E45" s="40" t="s">
        <v>93</v>
      </c>
      <c r="F45" s="41">
        <v>12</v>
      </c>
      <c r="G45" s="108">
        <v>40</v>
      </c>
      <c r="H45" s="105">
        <v>0</v>
      </c>
      <c r="I45" s="111">
        <v>0</v>
      </c>
      <c r="J45" s="108">
        <v>1</v>
      </c>
      <c r="K45" s="114">
        <v>1</v>
      </c>
      <c r="L45" s="82">
        <v>42</v>
      </c>
      <c r="M45" s="98">
        <v>7</v>
      </c>
      <c r="N45" s="81"/>
    </row>
    <row r="46" spans="1:14" ht="14.25">
      <c r="A46" s="122"/>
      <c r="B46" s="117"/>
      <c r="C46" s="118"/>
      <c r="D46" s="101"/>
      <c r="E46" s="36" t="s">
        <v>94</v>
      </c>
      <c r="F46" s="37">
        <v>9</v>
      </c>
      <c r="G46" s="108"/>
      <c r="H46" s="105"/>
      <c r="I46" s="111"/>
      <c r="J46" s="108"/>
      <c r="K46" s="114"/>
      <c r="L46" s="82"/>
      <c r="M46" s="98"/>
      <c r="N46" s="82"/>
    </row>
    <row r="47" spans="1:14" ht="14.25">
      <c r="A47" s="122"/>
      <c r="B47" s="117"/>
      <c r="C47" s="118"/>
      <c r="D47" s="101"/>
      <c r="E47" s="36" t="s">
        <v>95</v>
      </c>
      <c r="F47" s="37">
        <v>7</v>
      </c>
      <c r="G47" s="108"/>
      <c r="H47" s="105"/>
      <c r="I47" s="111"/>
      <c r="J47" s="108"/>
      <c r="K47" s="114"/>
      <c r="L47" s="82"/>
      <c r="M47" s="98"/>
      <c r="N47" s="82"/>
    </row>
    <row r="48" spans="1:14" ht="14.25">
      <c r="A48" s="122"/>
      <c r="B48" s="117"/>
      <c r="C48" s="118"/>
      <c r="D48" s="101"/>
      <c r="E48" s="36" t="s">
        <v>96</v>
      </c>
      <c r="F48" s="37">
        <v>6</v>
      </c>
      <c r="G48" s="108"/>
      <c r="H48" s="105"/>
      <c r="I48" s="111"/>
      <c r="J48" s="108"/>
      <c r="K48" s="114"/>
      <c r="L48" s="82"/>
      <c r="M48" s="98"/>
      <c r="N48" s="82"/>
    </row>
    <row r="49" spans="1:14" ht="14.25">
      <c r="A49" s="122"/>
      <c r="B49" s="117"/>
      <c r="C49" s="118"/>
      <c r="D49" s="101"/>
      <c r="E49" s="36" t="s">
        <v>97</v>
      </c>
      <c r="F49" s="37">
        <v>4</v>
      </c>
      <c r="G49" s="108"/>
      <c r="H49" s="105"/>
      <c r="I49" s="111"/>
      <c r="J49" s="108"/>
      <c r="K49" s="114"/>
      <c r="L49" s="82"/>
      <c r="M49" s="98"/>
      <c r="N49" s="82"/>
    </row>
    <row r="50" spans="1:14" ht="16.5" customHeight="1" thickBot="1">
      <c r="A50" s="123"/>
      <c r="B50" s="119"/>
      <c r="C50" s="120"/>
      <c r="D50" s="102"/>
      <c r="E50" s="38" t="s">
        <v>98</v>
      </c>
      <c r="F50" s="39">
        <v>2</v>
      </c>
      <c r="G50" s="109"/>
      <c r="H50" s="106"/>
      <c r="I50" s="112"/>
      <c r="J50" s="109"/>
      <c r="K50" s="83"/>
      <c r="L50" s="80"/>
      <c r="M50" s="99"/>
      <c r="N50" s="80"/>
    </row>
    <row r="51" spans="1:10" s="1" customFormat="1" ht="15" customHeight="1">
      <c r="A51" s="92" t="s">
        <v>99</v>
      </c>
      <c r="B51" s="92"/>
      <c r="C51" s="92"/>
      <c r="D51" s="92"/>
      <c r="E51" s="4"/>
      <c r="I51" s="4"/>
      <c r="J51" s="4"/>
    </row>
    <row r="52" spans="1:10" s="1" customFormat="1" ht="15.75" customHeight="1">
      <c r="A52" s="18" t="str">
        <f>CONCATENATE("Главный секретарь _____________________ /",SignGlSec,"/")</f>
        <v>Главный секретарь _____________________ /Н.Ю. Козлова/</v>
      </c>
      <c r="B52" s="3"/>
      <c r="C52" s="3"/>
      <c r="D52" s="3"/>
      <c r="E52" s="4"/>
      <c r="I52" s="4"/>
      <c r="J52" s="4"/>
    </row>
  </sheetData>
  <mergeCells count="98">
    <mergeCell ref="N45:N50"/>
    <mergeCell ref="N21:N26"/>
    <mergeCell ref="N27:N32"/>
    <mergeCell ref="N33:N38"/>
    <mergeCell ref="N39:N44"/>
    <mergeCell ref="N6:N8"/>
    <mergeCell ref="N9:N14"/>
    <mergeCell ref="N15:N20"/>
    <mergeCell ref="A15:A20"/>
    <mergeCell ref="M6:M8"/>
    <mergeCell ref="H7:J7"/>
    <mergeCell ref="K7:K8"/>
    <mergeCell ref="E6:K6"/>
    <mergeCell ref="L6:L8"/>
    <mergeCell ref="E7:G7"/>
    <mergeCell ref="A1:N1"/>
    <mergeCell ref="A2:N2"/>
    <mergeCell ref="A4:N4"/>
    <mergeCell ref="A5:N5"/>
    <mergeCell ref="A51:D51"/>
    <mergeCell ref="A6:A8"/>
    <mergeCell ref="B6:B8"/>
    <mergeCell ref="C6:C8"/>
    <mergeCell ref="D6:D8"/>
    <mergeCell ref="B27:B32"/>
    <mergeCell ref="C27:C32"/>
    <mergeCell ref="C15:C20"/>
    <mergeCell ref="A27:A32"/>
    <mergeCell ref="A45:A50"/>
    <mergeCell ref="A39:A44"/>
    <mergeCell ref="C39:C44"/>
    <mergeCell ref="B33:B38"/>
    <mergeCell ref="A33:A38"/>
    <mergeCell ref="C33:C38"/>
    <mergeCell ref="G9:G14"/>
    <mergeCell ref="B45:C50"/>
    <mergeCell ref="B39:B44"/>
    <mergeCell ref="D45:D50"/>
    <mergeCell ref="G33:G38"/>
    <mergeCell ref="G45:G50"/>
    <mergeCell ref="G27:G32"/>
    <mergeCell ref="D39:D44"/>
    <mergeCell ref="G39:G44"/>
    <mergeCell ref="H9:H14"/>
    <mergeCell ref="B21:C26"/>
    <mergeCell ref="A21:A26"/>
    <mergeCell ref="G15:G20"/>
    <mergeCell ref="G21:G26"/>
    <mergeCell ref="A9:A14"/>
    <mergeCell ref="B9:B14"/>
    <mergeCell ref="C9:C14"/>
    <mergeCell ref="B15:B20"/>
    <mergeCell ref="I9:I14"/>
    <mergeCell ref="J9:J14"/>
    <mergeCell ref="K9:K14"/>
    <mergeCell ref="L9:L14"/>
    <mergeCell ref="L21:L26"/>
    <mergeCell ref="L45:L50"/>
    <mergeCell ref="L27:L32"/>
    <mergeCell ref="L39:L44"/>
    <mergeCell ref="L15:L20"/>
    <mergeCell ref="K21:K26"/>
    <mergeCell ref="H45:H50"/>
    <mergeCell ref="I45:I50"/>
    <mergeCell ref="J45:J50"/>
    <mergeCell ref="K45:K50"/>
    <mergeCell ref="H21:H26"/>
    <mergeCell ref="I21:I26"/>
    <mergeCell ref="J21:J26"/>
    <mergeCell ref="H27:H32"/>
    <mergeCell ref="H33:H38"/>
    <mergeCell ref="M15:M20"/>
    <mergeCell ref="M27:M32"/>
    <mergeCell ref="K39:K44"/>
    <mergeCell ref="H15:H20"/>
    <mergeCell ref="I15:I20"/>
    <mergeCell ref="J15:J20"/>
    <mergeCell ref="K15:K20"/>
    <mergeCell ref="K27:K32"/>
    <mergeCell ref="I33:I38"/>
    <mergeCell ref="I39:I44"/>
    <mergeCell ref="M33:M38"/>
    <mergeCell ref="M39:M44"/>
    <mergeCell ref="I27:I32"/>
    <mergeCell ref="J27:J32"/>
    <mergeCell ref="J33:J38"/>
    <mergeCell ref="K33:K38"/>
    <mergeCell ref="L33:L38"/>
    <mergeCell ref="M45:M50"/>
    <mergeCell ref="D9:D14"/>
    <mergeCell ref="D21:D26"/>
    <mergeCell ref="D15:D20"/>
    <mergeCell ref="D27:D32"/>
    <mergeCell ref="D33:D38"/>
    <mergeCell ref="M9:M14"/>
    <mergeCell ref="M21:M26"/>
    <mergeCell ref="H39:H44"/>
    <mergeCell ref="J39:J44"/>
  </mergeCells>
  <printOptions horizontalCentered="1"/>
  <pageMargins left="0.24" right="0.26" top="0.3937007874015748" bottom="0.24" header="0.3937007874015748" footer="0.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workbookViewId="0" topLeftCell="A4">
      <selection activeCell="K13" sqref="K13"/>
    </sheetView>
  </sheetViews>
  <sheetFormatPr defaultColWidth="9.140625" defaultRowHeight="12.75" outlineLevelCol="1"/>
  <cols>
    <col min="1" max="1" width="4.00390625" style="8" customWidth="1"/>
    <col min="2" max="2" width="10.28125" style="8" hidden="1" customWidth="1"/>
    <col min="3" max="3" width="32.00390625" style="6" customWidth="1"/>
    <col min="4" max="4" width="20.7109375" style="6" customWidth="1"/>
    <col min="5" max="5" width="20.7109375" style="6" customWidth="1" outlineLevel="1"/>
    <col min="6" max="6" width="40.7109375" style="9" customWidth="1"/>
    <col min="7" max="7" width="8.140625" style="10" customWidth="1" outlineLevel="1"/>
    <col min="8" max="10" width="8.140625" style="6" customWidth="1" outlineLevel="1"/>
    <col min="11" max="11" width="9.140625" style="6" customWidth="1" outlineLevel="1"/>
    <col min="12" max="12" width="9.140625" style="11" customWidth="1"/>
    <col min="13" max="16384" width="9.140625" style="6" customWidth="1"/>
  </cols>
  <sheetData>
    <row r="1" spans="1:12" s="1" customFormat="1" ht="42.75" customHeight="1">
      <c r="A1" s="93" t="str">
        <f>Shapka1</f>
        <v>Департамент образования и науки Кемеровской области
Государственное автономное учреждение дополнительного образования "Кемеровский областной центр детского и юношеского туризма и экскурсий"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s="1" customFormat="1" ht="31.5" customHeight="1" thickBot="1">
      <c r="A2" s="94" t="str">
        <f>Shapka2</f>
        <v>ОБЛАСТНОЙ СЛЁТ ЮНЫХ КРАЕВЕДОВ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s="1" customFormat="1" ht="13.5" customHeight="1" thickTop="1">
      <c r="A3" s="2" t="str">
        <f>ShapkaData</f>
        <v>26 июня - 01 июля 2016 г.</v>
      </c>
      <c r="B3" s="2"/>
      <c r="C3" s="3"/>
      <c r="D3" s="3"/>
      <c r="E3" s="3"/>
      <c r="G3" s="4"/>
      <c r="I3" s="4"/>
      <c r="J3" s="4"/>
      <c r="L3" s="26" t="str">
        <f>ShapkaWhere</f>
        <v>Кемеровский район, тсп "Солнечный туристан"</v>
      </c>
    </row>
    <row r="4" spans="1:12" s="1" customFormat="1" ht="18" customHeight="1">
      <c r="A4" s="95" t="s">
        <v>100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s="1" customFormat="1" ht="39.75" customHeight="1" thickBot="1">
      <c r="A5" s="95" t="s">
        <v>44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s="5" customFormat="1" ht="25.5" customHeight="1" thickBot="1">
      <c r="A6" s="127" t="s">
        <v>0</v>
      </c>
      <c r="B6" s="42"/>
      <c r="C6" s="130" t="s">
        <v>47</v>
      </c>
      <c r="D6" s="130" t="s">
        <v>1</v>
      </c>
      <c r="E6" s="130" t="s">
        <v>2</v>
      </c>
      <c r="F6" s="133" t="s">
        <v>23</v>
      </c>
      <c r="G6" s="159" t="s">
        <v>101</v>
      </c>
      <c r="H6" s="160"/>
      <c r="I6" s="160"/>
      <c r="J6" s="161"/>
      <c r="K6" s="155" t="s">
        <v>102</v>
      </c>
      <c r="L6" s="157" t="s">
        <v>40</v>
      </c>
    </row>
    <row r="7" spans="1:12" s="5" customFormat="1" ht="102" customHeight="1" thickBot="1">
      <c r="A7" s="129"/>
      <c r="B7" s="43"/>
      <c r="C7" s="132"/>
      <c r="D7" s="132"/>
      <c r="E7" s="132"/>
      <c r="F7" s="135"/>
      <c r="G7" s="44" t="s">
        <v>103</v>
      </c>
      <c r="H7" s="45" t="s">
        <v>104</v>
      </c>
      <c r="I7" s="45" t="s">
        <v>105</v>
      </c>
      <c r="J7" s="46" t="s">
        <v>106</v>
      </c>
      <c r="K7" s="156"/>
      <c r="L7" s="158"/>
    </row>
    <row r="8" spans="1:12" ht="55.5" customHeight="1">
      <c r="A8" s="47">
        <v>1</v>
      </c>
      <c r="B8" s="48"/>
      <c r="C8" s="49" t="s">
        <v>108</v>
      </c>
      <c r="D8" s="49" t="s">
        <v>14</v>
      </c>
      <c r="E8" s="49" t="s">
        <v>15</v>
      </c>
      <c r="F8" s="50" t="s">
        <v>28</v>
      </c>
      <c r="G8" s="51">
        <v>10</v>
      </c>
      <c r="H8" s="52">
        <v>34</v>
      </c>
      <c r="I8" s="52">
        <v>4.7</v>
      </c>
      <c r="J8" s="53">
        <v>5</v>
      </c>
      <c r="K8" s="54">
        <v>53.7</v>
      </c>
      <c r="L8" s="55">
        <v>1</v>
      </c>
    </row>
    <row r="9" spans="1:13" ht="36">
      <c r="A9" s="56">
        <v>2</v>
      </c>
      <c r="B9" s="57"/>
      <c r="C9" s="58" t="s">
        <v>3</v>
      </c>
      <c r="D9" s="58" t="s">
        <v>4</v>
      </c>
      <c r="E9" s="58" t="s">
        <v>5</v>
      </c>
      <c r="F9" s="59" t="s">
        <v>24</v>
      </c>
      <c r="G9" s="60">
        <v>11</v>
      </c>
      <c r="H9" s="25">
        <v>32.3</v>
      </c>
      <c r="I9" s="25">
        <v>4</v>
      </c>
      <c r="J9" s="61">
        <v>4</v>
      </c>
      <c r="K9" s="62">
        <v>51.3</v>
      </c>
      <c r="L9" s="63">
        <v>2</v>
      </c>
      <c r="M9" s="35"/>
    </row>
    <row r="10" spans="1:12" ht="54" customHeight="1">
      <c r="A10" s="56">
        <v>3</v>
      </c>
      <c r="B10" s="57"/>
      <c r="C10" s="58" t="s">
        <v>19</v>
      </c>
      <c r="D10" s="58" t="s">
        <v>20</v>
      </c>
      <c r="E10" s="58" t="s">
        <v>21</v>
      </c>
      <c r="F10" s="59" t="s">
        <v>30</v>
      </c>
      <c r="G10" s="60">
        <v>9.3</v>
      </c>
      <c r="H10" s="25">
        <v>33.3</v>
      </c>
      <c r="I10" s="25">
        <v>4</v>
      </c>
      <c r="J10" s="61">
        <v>4</v>
      </c>
      <c r="K10" s="62">
        <v>50.6</v>
      </c>
      <c r="L10" s="63">
        <v>3</v>
      </c>
    </row>
    <row r="11" spans="1:12" ht="48">
      <c r="A11" s="56">
        <v>4</v>
      </c>
      <c r="B11" s="57"/>
      <c r="C11" s="153" t="s">
        <v>9</v>
      </c>
      <c r="D11" s="154"/>
      <c r="E11" s="58" t="s">
        <v>10</v>
      </c>
      <c r="F11" s="59" t="s">
        <v>26</v>
      </c>
      <c r="G11" s="60">
        <v>7.7</v>
      </c>
      <c r="H11" s="25">
        <v>28.7</v>
      </c>
      <c r="I11" s="25">
        <v>5</v>
      </c>
      <c r="J11" s="61">
        <v>5</v>
      </c>
      <c r="K11" s="62">
        <v>46.4</v>
      </c>
      <c r="L11" s="63">
        <v>4</v>
      </c>
    </row>
    <row r="12" spans="1:12" ht="48">
      <c r="A12" s="56">
        <v>5</v>
      </c>
      <c r="B12" s="24"/>
      <c r="C12" s="153" t="s">
        <v>11</v>
      </c>
      <c r="D12" s="154"/>
      <c r="E12" s="58" t="s">
        <v>12</v>
      </c>
      <c r="F12" s="59" t="s">
        <v>27</v>
      </c>
      <c r="G12" s="60">
        <v>6.3</v>
      </c>
      <c r="H12" s="25">
        <v>25.3</v>
      </c>
      <c r="I12" s="25">
        <v>4</v>
      </c>
      <c r="J12" s="61">
        <v>4</v>
      </c>
      <c r="K12" s="62">
        <v>39.6</v>
      </c>
      <c r="L12" s="63">
        <v>5</v>
      </c>
    </row>
    <row r="13" spans="1:12" ht="48">
      <c r="A13" s="56">
        <v>6</v>
      </c>
      <c r="B13" s="57"/>
      <c r="C13" s="58" t="s">
        <v>16</v>
      </c>
      <c r="D13" s="58" t="s">
        <v>17</v>
      </c>
      <c r="E13" s="58" t="s">
        <v>18</v>
      </c>
      <c r="F13" s="59" t="s">
        <v>29</v>
      </c>
      <c r="G13" s="60">
        <v>6.7</v>
      </c>
      <c r="H13" s="25">
        <v>22.7</v>
      </c>
      <c r="I13" s="25">
        <v>3.7</v>
      </c>
      <c r="J13" s="61">
        <v>3.7</v>
      </c>
      <c r="K13" s="62">
        <v>36.8</v>
      </c>
      <c r="L13" s="63">
        <v>6</v>
      </c>
    </row>
    <row r="14" spans="1:12" ht="39" customHeight="1" thickBot="1">
      <c r="A14" s="64">
        <v>7</v>
      </c>
      <c r="B14" s="65"/>
      <c r="C14" s="66" t="s">
        <v>6</v>
      </c>
      <c r="D14" s="66" t="s">
        <v>7</v>
      </c>
      <c r="E14" s="66" t="s">
        <v>8</v>
      </c>
      <c r="F14" s="67" t="s">
        <v>25</v>
      </c>
      <c r="G14" s="68">
        <v>5.7</v>
      </c>
      <c r="H14" s="69">
        <v>20.7</v>
      </c>
      <c r="I14" s="69">
        <v>3.3</v>
      </c>
      <c r="J14" s="70">
        <v>4</v>
      </c>
      <c r="K14" s="71">
        <v>33.7</v>
      </c>
      <c r="L14" s="72">
        <v>7</v>
      </c>
    </row>
    <row r="16" spans="1:10" s="1" customFormat="1" ht="15" customHeight="1">
      <c r="A16" s="7"/>
      <c r="B16" s="7"/>
      <c r="C16" s="3"/>
      <c r="D16" s="3"/>
      <c r="E16" s="3"/>
      <c r="G16" s="4"/>
      <c r="I16" s="4"/>
      <c r="J16" s="4"/>
    </row>
    <row r="17" spans="1:10" s="1" customFormat="1" ht="15" customHeight="1">
      <c r="A17" s="92" t="s">
        <v>107</v>
      </c>
      <c r="B17" s="92"/>
      <c r="C17" s="92"/>
      <c r="D17" s="92"/>
      <c r="E17" s="92"/>
      <c r="I17" s="4"/>
      <c r="J17" s="4"/>
    </row>
    <row r="18" spans="1:10" s="1" customFormat="1" ht="15" customHeight="1">
      <c r="A18" s="7"/>
      <c r="B18" s="7"/>
      <c r="C18" s="3"/>
      <c r="D18" s="3"/>
      <c r="E18" s="3"/>
      <c r="I18" s="4"/>
      <c r="J18" s="4"/>
    </row>
    <row r="19" spans="1:10" s="1" customFormat="1" ht="18.75" customHeight="1">
      <c r="A19" s="18" t="str">
        <f>CONCATENATE("Главный секретарь _____________________ /",SignGlSec,"/")</f>
        <v>Главный секретарь _____________________ /Н.Ю. Козлова/</v>
      </c>
      <c r="B19" s="18"/>
      <c r="C19" s="3"/>
      <c r="D19" s="3"/>
      <c r="E19" s="3"/>
      <c r="G19" s="4"/>
      <c r="I19" s="4"/>
      <c r="J19" s="4"/>
    </row>
  </sheetData>
  <mergeCells count="15">
    <mergeCell ref="C11:D11"/>
    <mergeCell ref="A1:L1"/>
    <mergeCell ref="A2:L2"/>
    <mergeCell ref="A4:L4"/>
    <mergeCell ref="A5:L5"/>
    <mergeCell ref="C12:D12"/>
    <mergeCell ref="K6:K7"/>
    <mergeCell ref="L6:L7"/>
    <mergeCell ref="A17:E17"/>
    <mergeCell ref="G6:J6"/>
    <mergeCell ref="F6:F7"/>
    <mergeCell ref="A6:A7"/>
    <mergeCell ref="C6:C7"/>
    <mergeCell ref="D6:D7"/>
    <mergeCell ref="E6:E7"/>
  </mergeCells>
  <printOptions horizontalCentered="1"/>
  <pageMargins left="0.3937007874015748" right="0.3937007874015748" top="0.3937007874015748" bottom="0.3937007874015748" header="0.3937007874015748" footer="0.1968503937007874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 topLeftCell="A1">
      <selection activeCell="E18" sqref="E18"/>
    </sheetView>
  </sheetViews>
  <sheetFormatPr defaultColWidth="9.140625" defaultRowHeight="12.75" outlineLevelCol="1"/>
  <cols>
    <col min="1" max="1" width="4.00390625" style="8" customWidth="1"/>
    <col min="2" max="2" width="31.140625" style="6" customWidth="1"/>
    <col min="3" max="3" width="20.7109375" style="6" customWidth="1"/>
    <col min="4" max="4" width="20.7109375" style="6" customWidth="1" outlineLevel="1"/>
    <col min="5" max="5" width="35.7109375" style="9" customWidth="1"/>
    <col min="6" max="6" width="11.57421875" style="10" customWidth="1" outlineLevel="1"/>
    <col min="7" max="7" width="12.7109375" style="6" customWidth="1" outlineLevel="1"/>
    <col min="8" max="8" width="11.7109375" style="6" customWidth="1" outlineLevel="1"/>
    <col min="9" max="9" width="9.140625" style="11" customWidth="1"/>
    <col min="10" max="16384" width="9.140625" style="6" customWidth="1"/>
  </cols>
  <sheetData>
    <row r="1" spans="1:9" s="1" customFormat="1" ht="34.5" customHeight="1">
      <c r="A1" s="93" t="str">
        <f>Shapka1</f>
        <v>Департамент образования и науки Кемеровской области
Государственное автономное учреждение дополнительного образования "Кемеровский областной центр детского и юношеского туризма и экскурсий"</v>
      </c>
      <c r="B1" s="93"/>
      <c r="C1" s="93"/>
      <c r="D1" s="93"/>
      <c r="E1" s="93"/>
      <c r="F1" s="93"/>
      <c r="G1" s="93"/>
      <c r="H1" s="93"/>
      <c r="I1" s="93"/>
    </row>
    <row r="2" spans="1:9" s="1" customFormat="1" ht="29.25" customHeight="1" thickBot="1">
      <c r="A2" s="94" t="str">
        <f>Shapka2</f>
        <v>ОБЛАСТНОЙ СЛЁТ ЮНЫХ КРАЕВЕДОВ</v>
      </c>
      <c r="B2" s="94"/>
      <c r="C2" s="94"/>
      <c r="D2" s="94"/>
      <c r="E2" s="94"/>
      <c r="F2" s="94"/>
      <c r="G2" s="94"/>
      <c r="H2" s="94"/>
      <c r="I2" s="94"/>
    </row>
    <row r="3" spans="1:9" s="1" customFormat="1" ht="13.5" customHeight="1" thickTop="1">
      <c r="A3" s="2" t="str">
        <f>ShapkaData</f>
        <v>26 июня - 01 июля 2016 г.</v>
      </c>
      <c r="B3" s="3"/>
      <c r="C3" s="3"/>
      <c r="D3" s="3"/>
      <c r="F3" s="4"/>
      <c r="H3" s="4"/>
      <c r="I3" s="26" t="str">
        <f>ShapkaWhere</f>
        <v>Кемеровский район, тсп "Солнечный туристан"</v>
      </c>
    </row>
    <row r="4" spans="1:9" s="1" customFormat="1" ht="48.75" customHeight="1">
      <c r="A4" s="169" t="s">
        <v>111</v>
      </c>
      <c r="B4" s="95"/>
      <c r="C4" s="95"/>
      <c r="D4" s="95"/>
      <c r="E4" s="95"/>
      <c r="F4" s="95"/>
      <c r="G4" s="95"/>
      <c r="H4" s="95"/>
      <c r="I4" s="95"/>
    </row>
    <row r="5" spans="1:9" s="1" customFormat="1" ht="39.75" customHeight="1" thickBot="1">
      <c r="A5" s="95" t="s">
        <v>112</v>
      </c>
      <c r="B5" s="95"/>
      <c r="C5" s="95"/>
      <c r="D5" s="95"/>
      <c r="E5" s="95"/>
      <c r="F5" s="95"/>
      <c r="G5" s="95"/>
      <c r="H5" s="95"/>
      <c r="I5" s="95"/>
    </row>
    <row r="6" spans="1:9" s="5" customFormat="1" ht="25.5" customHeight="1" thickBot="1">
      <c r="A6" s="127" t="s">
        <v>0</v>
      </c>
      <c r="B6" s="130" t="s">
        <v>47</v>
      </c>
      <c r="C6" s="130" t="s">
        <v>1</v>
      </c>
      <c r="D6" s="130" t="s">
        <v>2</v>
      </c>
      <c r="E6" s="133" t="s">
        <v>23</v>
      </c>
      <c r="F6" s="163" t="s">
        <v>41</v>
      </c>
      <c r="G6" s="164"/>
      <c r="H6" s="165" t="s">
        <v>39</v>
      </c>
      <c r="I6" s="167" t="s">
        <v>40</v>
      </c>
    </row>
    <row r="7" spans="1:9" s="5" customFormat="1" ht="26.25" thickBot="1">
      <c r="A7" s="129"/>
      <c r="B7" s="132"/>
      <c r="C7" s="132"/>
      <c r="D7" s="132"/>
      <c r="E7" s="135"/>
      <c r="F7" s="75" t="s">
        <v>120</v>
      </c>
      <c r="G7" s="76" t="s">
        <v>121</v>
      </c>
      <c r="H7" s="166"/>
      <c r="I7" s="168"/>
    </row>
    <row r="8" spans="1:10" ht="38.25" customHeight="1">
      <c r="A8" s="47">
        <v>1</v>
      </c>
      <c r="B8" s="49" t="s">
        <v>19</v>
      </c>
      <c r="C8" s="49" t="s">
        <v>20</v>
      </c>
      <c r="D8" s="49" t="s">
        <v>21</v>
      </c>
      <c r="E8" s="77" t="s">
        <v>119</v>
      </c>
      <c r="F8" s="170">
        <v>15.4</v>
      </c>
      <c r="G8" s="171">
        <v>37</v>
      </c>
      <c r="H8" s="172">
        <v>52.4</v>
      </c>
      <c r="I8" s="173">
        <v>1</v>
      </c>
      <c r="J8" s="35"/>
    </row>
    <row r="9" spans="1:9" ht="42.75" customHeight="1">
      <c r="A9" s="56">
        <v>2</v>
      </c>
      <c r="B9" s="58" t="s">
        <v>108</v>
      </c>
      <c r="C9" s="58" t="s">
        <v>14</v>
      </c>
      <c r="D9" s="58" t="s">
        <v>15</v>
      </c>
      <c r="E9" s="78" t="s">
        <v>117</v>
      </c>
      <c r="F9" s="174">
        <v>17.8</v>
      </c>
      <c r="G9" s="175">
        <v>32.6</v>
      </c>
      <c r="H9" s="176">
        <v>50.4</v>
      </c>
      <c r="I9" s="177">
        <v>2</v>
      </c>
    </row>
    <row r="10" spans="1:9" ht="42.75" customHeight="1">
      <c r="A10" s="56">
        <v>3</v>
      </c>
      <c r="B10" s="58" t="s">
        <v>9</v>
      </c>
      <c r="C10" s="58"/>
      <c r="D10" s="58" t="s">
        <v>10</v>
      </c>
      <c r="E10" s="78" t="s">
        <v>115</v>
      </c>
      <c r="F10" s="174">
        <v>13.6</v>
      </c>
      <c r="G10" s="175">
        <v>29</v>
      </c>
      <c r="H10" s="176">
        <v>42.6</v>
      </c>
      <c r="I10" s="177">
        <v>3</v>
      </c>
    </row>
    <row r="11" spans="1:9" ht="42.75" customHeight="1">
      <c r="A11" s="56">
        <v>4</v>
      </c>
      <c r="B11" s="58" t="s">
        <v>3</v>
      </c>
      <c r="C11" s="58" t="s">
        <v>4</v>
      </c>
      <c r="D11" s="58" t="s">
        <v>5</v>
      </c>
      <c r="E11" s="78" t="s">
        <v>113</v>
      </c>
      <c r="F11" s="174">
        <v>15</v>
      </c>
      <c r="G11" s="175">
        <v>24</v>
      </c>
      <c r="H11" s="176">
        <v>39</v>
      </c>
      <c r="I11" s="177">
        <v>4</v>
      </c>
    </row>
    <row r="12" spans="1:9" ht="29.25" customHeight="1">
      <c r="A12" s="56">
        <v>5</v>
      </c>
      <c r="B12" s="58" t="s">
        <v>6</v>
      </c>
      <c r="C12" s="58" t="s">
        <v>7</v>
      </c>
      <c r="D12" s="58" t="s">
        <v>8</v>
      </c>
      <c r="E12" s="78" t="s">
        <v>114</v>
      </c>
      <c r="F12" s="174">
        <v>14.8</v>
      </c>
      <c r="G12" s="175">
        <v>21.8</v>
      </c>
      <c r="H12" s="176">
        <v>36.6</v>
      </c>
      <c r="I12" s="177">
        <v>5</v>
      </c>
    </row>
    <row r="13" spans="1:9" ht="46.5" customHeight="1">
      <c r="A13" s="56">
        <v>6</v>
      </c>
      <c r="B13" s="58" t="s">
        <v>11</v>
      </c>
      <c r="C13" s="58"/>
      <c r="D13" s="58" t="s">
        <v>12</v>
      </c>
      <c r="E13" s="78" t="s">
        <v>116</v>
      </c>
      <c r="F13" s="174">
        <v>14.4</v>
      </c>
      <c r="G13" s="175">
        <v>21.8</v>
      </c>
      <c r="H13" s="176">
        <v>36.2</v>
      </c>
      <c r="I13" s="177">
        <v>6</v>
      </c>
    </row>
    <row r="14" spans="1:9" ht="42.75" customHeight="1" thickBot="1">
      <c r="A14" s="64">
        <v>7</v>
      </c>
      <c r="B14" s="66" t="s">
        <v>16</v>
      </c>
      <c r="C14" s="66" t="s">
        <v>17</v>
      </c>
      <c r="D14" s="66" t="s">
        <v>18</v>
      </c>
      <c r="E14" s="79" t="s">
        <v>118</v>
      </c>
      <c r="F14" s="178">
        <v>12.2</v>
      </c>
      <c r="G14" s="179">
        <v>21.6</v>
      </c>
      <c r="H14" s="180">
        <v>33.8</v>
      </c>
      <c r="I14" s="181">
        <v>7</v>
      </c>
    </row>
    <row r="15" spans="1:9" ht="12.75">
      <c r="A15" s="73"/>
      <c r="B15" s="1"/>
      <c r="C15" s="1"/>
      <c r="D15" s="1"/>
      <c r="E15" s="74"/>
      <c r="F15" s="22"/>
      <c r="G15" s="1"/>
      <c r="H15" s="1"/>
      <c r="I15" s="23"/>
    </row>
    <row r="16" spans="1:9" ht="12.75">
      <c r="A16" s="73"/>
      <c r="B16" s="1"/>
      <c r="C16" s="1"/>
      <c r="D16" s="1"/>
      <c r="E16" s="74"/>
      <c r="F16" s="22"/>
      <c r="G16" s="1"/>
      <c r="H16" s="1"/>
      <c r="I16" s="23"/>
    </row>
    <row r="17" spans="1:9" ht="12.75">
      <c r="A17" s="162" t="s">
        <v>99</v>
      </c>
      <c r="B17" s="162"/>
      <c r="C17" s="162"/>
      <c r="D17" s="1"/>
      <c r="E17" s="74"/>
      <c r="F17" s="22"/>
      <c r="G17" s="1"/>
      <c r="H17" s="1"/>
      <c r="I17" s="23"/>
    </row>
    <row r="18" spans="1:8" s="1" customFormat="1" ht="15" customHeight="1">
      <c r="A18" s="7"/>
      <c r="B18" s="3"/>
      <c r="C18" s="3"/>
      <c r="D18" s="3"/>
      <c r="F18" s="4"/>
      <c r="H18" s="4"/>
    </row>
    <row r="19" spans="1:8" s="1" customFormat="1" ht="18.75" customHeight="1">
      <c r="A19" s="18" t="str">
        <f>CONCATENATE("Главный секретарь _____________________ /",SignGlSec,"/")</f>
        <v>Главный секретарь _____________________ /Н.Ю. Козлова/</v>
      </c>
      <c r="B19" s="3"/>
      <c r="C19" s="3"/>
      <c r="D19" s="3"/>
      <c r="F19" s="4"/>
      <c r="H19" s="4"/>
    </row>
  </sheetData>
  <mergeCells count="13">
    <mergeCell ref="A1:I1"/>
    <mergeCell ref="A2:I2"/>
    <mergeCell ref="A4:I4"/>
    <mergeCell ref="A5:I5"/>
    <mergeCell ref="I6:I7"/>
    <mergeCell ref="A6:A7"/>
    <mergeCell ref="B6:B7"/>
    <mergeCell ref="C6:C7"/>
    <mergeCell ref="D6:D7"/>
    <mergeCell ref="A17:C17"/>
    <mergeCell ref="E6:E7"/>
    <mergeCell ref="F6:G6"/>
    <mergeCell ref="H6:H7"/>
  </mergeCells>
  <printOptions horizontalCentered="1"/>
  <pageMargins left="0.3937007874015748" right="0.3937007874015748" top="0.3937007874015748" bottom="0.3937007874015748" header="0.3937007874015748" footer="0.196850393700787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2016-06-28T11:43:13Z</cp:lastPrinted>
  <dcterms:created xsi:type="dcterms:W3CDTF">2016-06-26T12:46:16Z</dcterms:created>
  <dcterms:modified xsi:type="dcterms:W3CDTF">2016-06-28T15:04:16Z</dcterms:modified>
  <cp:category/>
  <cp:version/>
  <cp:contentType/>
  <cp:contentStatus/>
</cp:coreProperties>
</file>