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325" tabRatio="849" activeTab="0"/>
  </bookViews>
  <sheets>
    <sheet name="АРХЕОЛОГИЯ_" sheetId="1" r:id="rId1"/>
    <sheet name="ВОЕННАЯ ИСТОРИЯ" sheetId="2" r:id="rId2"/>
    <sheet name="КУЛЬТУРНОЕ НАСЛЕДИЕ" sheetId="3" r:id="rId3"/>
    <sheet name="ПРИРОДНОЕ НАСЛЕДИЕ" sheetId="4" r:id="rId4"/>
    <sheet name="РОДОСЛОВИЕ" sheetId="5" r:id="rId5"/>
    <sheet name="ШКОЛЬНЫЕ МУЗЕИ" sheetId="6" r:id="rId6"/>
    <sheet name="1 ПОТОК_заполнять" sheetId="7" r:id="rId7"/>
  </sheets>
  <definedNames>
    <definedName name="_GoBack" localSheetId="6">'1 ПОТОК_заполнять'!#REF!</definedName>
    <definedName name="_GoBack21" localSheetId="6">'1 ПОТОК_заполнять'!#REF!</definedName>
    <definedName name="_Toc473484589" localSheetId="6">'1 ПОТОК_заполнять'!#REF!</definedName>
    <definedName name="_Toc473484590" localSheetId="6">'1 ПОТОК_заполнять'!#REF!</definedName>
    <definedName name="_Toc474075718" localSheetId="6">'1 ПОТОК_заполнять'!#REF!</definedName>
    <definedName name="_Toc474158731" localSheetId="6">'1 ПОТОК_заполнять'!#REF!</definedName>
    <definedName name="_Toc474158732" localSheetId="6">'1 ПОТОК_заполнять'!#REF!</definedName>
    <definedName name="_xlnm._FilterDatabase" localSheetId="6" hidden="1">'1 ПОТОК_заполнять'!$A$5:$T$182</definedName>
    <definedName name="_xlnm._FilterDatabase" localSheetId="0" hidden="1">'АРХЕОЛОГИЯ_'!$A$7:$Q$16</definedName>
    <definedName name="_xlnm._FilterDatabase" localSheetId="1" hidden="1">'ВОЕННАЯ ИСТОРИЯ'!$A$7:$P$34</definedName>
    <definedName name="_xlnm._FilterDatabase" localSheetId="2" hidden="1">'КУЛЬТУРНОЕ НАСЛЕДИЕ'!$A$7:$P$7</definedName>
    <definedName name="_xlnm._FilterDatabase" localSheetId="3" hidden="1">'ПРИРОДНОЕ НАСЛЕДИЕ'!$A$7:$P$7</definedName>
    <definedName name="_xlnm._FilterDatabase" localSheetId="4" hidden="1">'РОДОСЛОВИЕ'!$A$7:$Q$7</definedName>
    <definedName name="_xlnm._FilterDatabase" localSheetId="5" hidden="1">'ШКОЛЬНЫЕ МУЗЕИ'!$A$7:$P$7</definedName>
    <definedName name="OLE_LINK115" localSheetId="6">'1 ПОТОК_заполнять'!#REF!</definedName>
    <definedName name="OLE_LINK92" localSheetId="6">'1 ПОТОК_заполнять'!#REF!</definedName>
    <definedName name="_xlnm.Print_Titles" localSheetId="0">'АРХЕОЛОГИЯ_'!$7:$7</definedName>
    <definedName name="_xlnm.Print_Titles" localSheetId="1">'ВОЕННАЯ ИСТОРИЯ'!$7:$7</definedName>
    <definedName name="_xlnm.Print_Titles" localSheetId="2">'КУЛЬТУРНОЕ НАСЛЕДИЕ'!$7:$7</definedName>
    <definedName name="_xlnm.Print_Titles" localSheetId="3">'ПРИРОДНОЕ НАСЛЕДИЕ'!$7:$7</definedName>
    <definedName name="_xlnm.Print_Titles" localSheetId="4">'РОДОСЛОВИЕ'!$7:$7</definedName>
    <definedName name="_xlnm.Print_Titles" localSheetId="5">'ШКОЛЬНЫЕ МУЗЕИ'!$7:$7</definedName>
  </definedNames>
  <calcPr fullCalcOnLoad="1"/>
</workbook>
</file>

<file path=xl/comments7.xml><?xml version="1.0" encoding="utf-8"?>
<comments xmlns="http://schemas.openxmlformats.org/spreadsheetml/2006/main">
  <authors>
    <author>Пользователь</author>
  </authors>
  <commentList>
    <comment ref="R30" authorId="0">
      <text>
        <r>
          <rPr>
            <b/>
            <sz val="8"/>
            <rFont val="Tahoma"/>
            <family val="2"/>
          </rPr>
          <t>ДВОЕ ПРЕПОДАВТЕЛЕЙ</t>
        </r>
      </text>
    </comment>
    <comment ref="R61" authorId="0">
      <text>
        <r>
          <rPr>
            <b/>
            <sz val="8"/>
            <rFont val="Tahoma"/>
            <family val="2"/>
          </rPr>
          <t>ДВА ПЕДАГОГА</t>
        </r>
      </text>
    </comment>
    <comment ref="R74" authorId="0">
      <text>
        <r>
          <rPr>
            <b/>
            <sz val="8"/>
            <rFont val="Tahoma"/>
            <family val="2"/>
          </rPr>
          <t>ДВА ПРЕПОДАВАТЕЛЯ</t>
        </r>
      </text>
    </comment>
  </commentList>
</comments>
</file>

<file path=xl/sharedStrings.xml><?xml version="1.0" encoding="utf-8"?>
<sst xmlns="http://schemas.openxmlformats.org/spreadsheetml/2006/main" count="1945" uniqueCount="1148">
  <si>
    <t>Маркина Галина Владимировна</t>
  </si>
  <si>
    <t>История Ропшинского православного храма</t>
  </si>
  <si>
    <t>188514, Ленинградская область, Ломоносовский район, д. Ропша, д. 2-2, кв. 8</t>
  </si>
  <si>
    <t>Краснобаев Александр</t>
  </si>
  <si>
    <t>47‐19</t>
  </si>
  <si>
    <t>Кочеткова Наталия Анатольевна</t>
  </si>
  <si>
    <t>«Моя малая Родина. Путешествие по храмам Тереньгульского района»</t>
  </si>
  <si>
    <t>433379,Ульяновская область, Тереньгульский район, пос. Мочилки, т. 8(84234)22752</t>
  </si>
  <si>
    <t xml:space="preserve">Валерьевич </t>
  </si>
  <si>
    <t>73-02</t>
  </si>
  <si>
    <t>Сухих Ольга Александровна</t>
  </si>
  <si>
    <t>«О чем молчат старые стены»</t>
  </si>
  <si>
    <t>142280, Московская обл., г. Протвино, Молодежный проезд, д. 6, кв.75 Тел. 84967741118</t>
  </si>
  <si>
    <t>Архипенко Анна</t>
  </si>
  <si>
    <t>50-11</t>
  </si>
  <si>
    <t>Григорьева Ольга Сергеевна</t>
  </si>
  <si>
    <t xml:space="preserve">Могла быть украшением даже губернского города.. </t>
  </si>
  <si>
    <t>182330Псковская область, г. Опочка, ул. МТС, д. 2, кв. 189116946554</t>
  </si>
  <si>
    <t>Леонова Елизавета</t>
  </si>
  <si>
    <t>60-09</t>
  </si>
  <si>
    <t>Степанова Карина Бенуардовна</t>
  </si>
  <si>
    <t>Москва космическая в поздравительных открытках СССР и России» (по материалам выставки филокартии «12 месяцев» из фондов школьного музея)</t>
  </si>
  <si>
    <t>129075, г. Москва, ул. Калибровская, д. 22а, кВ. 24 8-495-616-63-25</t>
  </si>
  <si>
    <t>Раминовна</t>
  </si>
  <si>
    <t>Кулиева Эльвира</t>
  </si>
  <si>
    <t>77-09</t>
  </si>
  <si>
    <t>Заведующая библиотекой, педагог дополнительного образования, муниципальное общеобразовательное учреждение «Средняя школа №17», г.Ярославль</t>
  </si>
  <si>
    <t>Русинова Наталья Александровна</t>
  </si>
  <si>
    <t>Наследие дворян Горяиновых Ярославскому краю и России</t>
  </si>
  <si>
    <t>150019, г.Ярославль, Красноперевальский пер., д.36</t>
  </si>
  <si>
    <t>Шарапова Карина</t>
  </si>
  <si>
    <t>76-10</t>
  </si>
  <si>
    <t xml:space="preserve">Саютина Светлана Владимировна </t>
  </si>
  <si>
    <t>«Образ Гавриила Абрамовича Илизарова в творчестве Луизы Гладышевой»</t>
  </si>
  <si>
    <t>Хозяйственная деятельность населения нижнего течения р. Тезы(приток Клязьмы) в X-XII веках (по археологическим данным Клочковского селища).</t>
  </si>
  <si>
    <t>155900, Ивановская область,  г.Шуя, ул.Свердлова, д.103, кв.77,</t>
  </si>
  <si>
    <t xml:space="preserve">Боков Антон </t>
  </si>
  <si>
    <t>37-10</t>
  </si>
  <si>
    <t>Елистратов Олег Афанасьевич</t>
  </si>
  <si>
    <t>Загадочные археологические объекты Пятигорья</t>
  </si>
  <si>
    <t>357600 Ставропольский край, г.Ессентуки, ул.Радужная, 2 кв. 24</t>
  </si>
  <si>
    <t>04.06.2000.</t>
  </si>
  <si>
    <t>Мухтаровна</t>
  </si>
  <si>
    <t>Гочияева Аминат</t>
  </si>
  <si>
    <t>26‐01</t>
  </si>
  <si>
    <t>Иваненко Роман Владимирович</t>
  </si>
  <si>
    <t>«Предметы старины далекой»</t>
  </si>
  <si>
    <t xml:space="preserve">Демьяновская Юлия </t>
  </si>
  <si>
    <t>08‐15</t>
  </si>
  <si>
    <t>должность и место работы (без сокращений)</t>
  </si>
  <si>
    <t>Ф.И.О. научного руководителя</t>
  </si>
  <si>
    <t>Название работы</t>
  </si>
  <si>
    <t>Номинация</t>
  </si>
  <si>
    <t>Класс, учреж. образования</t>
  </si>
  <si>
    <t>Индекс, дом.адрес уч-ка, телефон</t>
  </si>
  <si>
    <t>Дата рож.уч-ка</t>
  </si>
  <si>
    <t>Отчество участника</t>
  </si>
  <si>
    <t>Фамилия, имя, участника</t>
  </si>
  <si>
    <t>Код</t>
  </si>
  <si>
    <t>№ РЕГИОНА</t>
  </si>
  <si>
    <t>Регион</t>
  </si>
  <si>
    <t>08р01</t>
  </si>
  <si>
    <t>Номер комнаты</t>
  </si>
  <si>
    <t>учитель  географии и биологии МКОУ «Кегультинская средняя общеобразовательная школа им. М.А.Сельгикова» Кетченеровского района Республики Калмыкия</t>
  </si>
  <si>
    <t xml:space="preserve">
Королева Наталья Геннадьевна</t>
  </si>
  <si>
    <t>Телефон
 89093953588</t>
  </si>
  <si>
    <t>50р01</t>
  </si>
  <si>
    <t xml:space="preserve">Телефон
</t>
  </si>
  <si>
    <t xml:space="preserve">Тюменева Елена Анатольевна </t>
  </si>
  <si>
    <t>МАМА</t>
  </si>
  <si>
    <t xml:space="preserve">Алексеенко Екатерина Викторовна </t>
  </si>
  <si>
    <t>67р01</t>
  </si>
  <si>
    <t xml:space="preserve">Куликова Оксана Викторовна </t>
  </si>
  <si>
    <t>Телефон
8-960-591-50-35</t>
  </si>
  <si>
    <t xml:space="preserve">Телефон
 </t>
  </si>
  <si>
    <t>76р02</t>
  </si>
  <si>
    <t>Черепанова Наталия</t>
  </si>
  <si>
    <t>152151 г.Ростов, ул. Пролетарская, д.37, кв.23</t>
  </si>
  <si>
    <t>Учебное пособие «Герман и Доротея» И.В. Гёте: вклад нашего земляка С.А. Манштена в развитие детского книгоиздания в России</t>
  </si>
  <si>
    <t>Львова Марина Альфредовна</t>
  </si>
  <si>
    <t>76-04</t>
  </si>
  <si>
    <t>73р01</t>
  </si>
  <si>
    <t xml:space="preserve">Соснина Надежда Олеговна </t>
  </si>
  <si>
    <t xml:space="preserve">методист, педагог дополнительного образования ОГБОУ ДОД ОДТДМ
</t>
  </si>
  <si>
    <t xml:space="preserve">Телефон
Телефон рабочий    43-59-72      Телефон мобильный    89297960411     </t>
  </si>
  <si>
    <t xml:space="preserve">Поскребышева Елена Алексеевна </t>
  </si>
  <si>
    <t>11р01</t>
  </si>
  <si>
    <t>11р02</t>
  </si>
  <si>
    <t>11р03</t>
  </si>
  <si>
    <t>11р04</t>
  </si>
  <si>
    <t>Пальшина Валентина Витальевна</t>
  </si>
  <si>
    <t>Федосеев Евгений Сергеевич</t>
  </si>
  <si>
    <t>45р01</t>
  </si>
  <si>
    <t>Горбатенко Елена Анатольевна</t>
  </si>
  <si>
    <t>60р01</t>
  </si>
  <si>
    <t>Леонова Маргарита Викторовна</t>
  </si>
  <si>
    <t>61р01</t>
  </si>
  <si>
    <t>учитель  истории МБОУ Лицей № 26 г. Шахты Ростовской области</t>
  </si>
  <si>
    <t>Ситников Александр</t>
  </si>
  <si>
    <t>299057, г. Севастополь, ул. Парковая, д. 1 79787420944</t>
  </si>
  <si>
    <t>Геологические процессы по маршруту:Балаклава – Золотой пляж</t>
  </si>
  <si>
    <t>г. Севастополь, ул. Астана Кесаева, 3, кв.61 79787263473</t>
  </si>
  <si>
    <t>Антонович</t>
  </si>
  <si>
    <t>Стрихар Артур</t>
  </si>
  <si>
    <t>92-04</t>
  </si>
  <si>
    <t>92р01</t>
  </si>
  <si>
    <t xml:space="preserve">Телефон рабочий    (8692) 545440    Телефон мобильный  +79787886108    </t>
  </si>
  <si>
    <t>26‐08</t>
  </si>
  <si>
    <t>Деревянко Ксения</t>
  </si>
  <si>
    <t>356244 Ставропольский край, Шпаковский район, с.Сенгилеевское, Ул. Комсомольская 144</t>
  </si>
  <si>
    <t>Постовые у вечного огня. (История создания отряда Поста №1 с.Сенгилеевское)</t>
  </si>
  <si>
    <t>Карпенко Марина Викторовна</t>
  </si>
  <si>
    <t>учитель истории МБОУ СОШ № 8 с.Сенгилеевского Шпаковского района Ставропольского края</t>
  </si>
  <si>
    <t>26р01</t>
  </si>
  <si>
    <t>Смирнова Юлия Николаевна</t>
  </si>
  <si>
    <t>Гаазов Василий Леонидович 
Лец Марина Николаевна</t>
  </si>
  <si>
    <t>Тараканов Андрей Владимирович</t>
  </si>
  <si>
    <t>42р01</t>
  </si>
  <si>
    <t>методист ГБУДО ИОЦРДОД</t>
  </si>
  <si>
    <t>Климашов Илья Юрьевич</t>
  </si>
  <si>
    <t>37р01</t>
  </si>
  <si>
    <t>33р01</t>
  </si>
  <si>
    <t>Морозова Елена Аргентиновна</t>
  </si>
  <si>
    <t>32р01</t>
  </si>
  <si>
    <t>педагог-библиотекарь МБОУ Локотская СОШ № 3 Брасовского района Брянской области (руководитель)</t>
  </si>
  <si>
    <t>31‐01</t>
  </si>
  <si>
    <t>Щербак Анна</t>
  </si>
  <si>
    <t>309430 Белгородская область, Краснояружский район, п. Красная Яруга, ул. Мира, д.3</t>
  </si>
  <si>
    <t>Радченко Галина  Михайловна</t>
  </si>
  <si>
    <t>31р01</t>
  </si>
  <si>
    <t>30р01</t>
  </si>
  <si>
    <t xml:space="preserve">Телефон
8-906-177-29-36
 </t>
  </si>
  <si>
    <t>02р01</t>
  </si>
  <si>
    <t>Жарский Иван</t>
  </si>
  <si>
    <t>18р01</t>
  </si>
  <si>
    <t>18р02</t>
  </si>
  <si>
    <t>нет</t>
  </si>
  <si>
    <t>Малынова Наталья Вячеславовна</t>
  </si>
  <si>
    <t>72р01</t>
  </si>
  <si>
    <t>66р01</t>
  </si>
  <si>
    <t>91р01</t>
  </si>
  <si>
    <t>58р01</t>
  </si>
  <si>
    <t>72р02</t>
  </si>
  <si>
    <t xml:space="preserve">Ярыгина Галина Алексеевна </t>
  </si>
  <si>
    <t xml:space="preserve">(89829384531), </t>
  </si>
  <si>
    <t xml:space="preserve">Ровкина Людмила Павловна </t>
  </si>
  <si>
    <t>52р01</t>
  </si>
  <si>
    <t>62р01</t>
  </si>
  <si>
    <t xml:space="preserve">Гусева Василия Ивановича-  </t>
  </si>
  <si>
    <t>преподаватель- организатор основы безопасности жизнедеятельности, учитель истории МОУ «Новомичуринская СОШ №2», Рязанская область</t>
  </si>
  <si>
    <t>74-17</t>
  </si>
  <si>
    <t>74-31</t>
  </si>
  <si>
    <t>Давыдова Полина</t>
  </si>
  <si>
    <t>Отражение истории страны и родного края в судьбе человека</t>
  </si>
  <si>
    <t>Надеждина Ольга Аркадьевна</t>
  </si>
  <si>
    <t>Маслихова Юлия</t>
  </si>
  <si>
    <t>Страницы истории туристских походов по местам боевой славы: экспедиция учеников школы-интерната № 7</t>
  </si>
  <si>
    <t>Кузьмина Надежда Петровна</t>
  </si>
  <si>
    <t>педагог дополнительного образования МБОУ СОШ № 150, Челябинский городской округ</t>
  </si>
  <si>
    <t>22.02.2000 г.</t>
  </si>
  <si>
    <t>454047 г. Челябинск, ул.Я. Гашека, д. 20, кв. 22, тел. 89088226252</t>
  </si>
  <si>
    <t>26.07.2001 г.</t>
  </si>
  <si>
    <t>454001 г. Челябинск, ул. Солнечная, д. 70, кв. 53. тел. 89000921695</t>
  </si>
  <si>
    <t>56-08</t>
  </si>
  <si>
    <t xml:space="preserve">Александровна </t>
  </si>
  <si>
    <t>Оренбургская область, Акбулакский район, с. Покровка, ул. Школьная, д.8, кв. 1</t>
  </si>
  <si>
    <t>Тайны древнего моря</t>
  </si>
  <si>
    <t>Койшебаева Жанилсын Каиржановна</t>
  </si>
  <si>
    <t>учитель географии МБОУ «Покровская основная общеобразовательная школа» Акбулакского района Оренбургской области</t>
  </si>
  <si>
    <t>Природное
 наследие</t>
  </si>
  <si>
    <t>47р01</t>
  </si>
  <si>
    <t>Семилетова Наталья Геннадьевна</t>
  </si>
  <si>
    <t>Борисова Марина Валентиновна</t>
  </si>
  <si>
    <t xml:space="preserve">старший преподаватель кафедры истории России и архивоведения федерального государственного бюджетного образовательного учреждения высшего образования «Новгородский государственный университет имени Ярослава Мудрого» </t>
  </si>
  <si>
    <t>56р01</t>
  </si>
  <si>
    <t>Москва</t>
  </si>
  <si>
    <t>Андриянов Илья</t>
  </si>
  <si>
    <t>Соколов Александр Викторович</t>
  </si>
  <si>
    <t>45-02</t>
  </si>
  <si>
    <t xml:space="preserve">Гавриловская  Яна </t>
  </si>
  <si>
    <t>641985 Курганская область, Шатровский район,  д. Ключи,  ул. Свободы,  д. 6, кв. 1 89195757974</t>
  </si>
  <si>
    <t>«Самобытная речь жителей нашего края»</t>
  </si>
  <si>
    <t>Сивкова Наталия Геннадьевна</t>
  </si>
  <si>
    <t>учитель русского языка и литературы Муниципальное казенное образовательное учреждение «Мостовская СОШ» Шатровского района Курганской области</t>
  </si>
  <si>
    <t>74р01</t>
  </si>
  <si>
    <t>74р02</t>
  </si>
  <si>
    <t>учитель географии и химии МОУ Новкинской ООШ Владимирской области</t>
  </si>
  <si>
    <t xml:space="preserve">601 340,  Владимирская обл., Камешковский р-он, пос. Новки, ул. 1 Мая,  д. 21,  тел.49 (248) 6 21 19
</t>
  </si>
  <si>
    <t xml:space="preserve">Игнатьев Никита </t>
  </si>
  <si>
    <t>Ставропольский край</t>
  </si>
  <si>
    <t>Республика Башкортостан</t>
  </si>
  <si>
    <t>Республика Алтай</t>
  </si>
  <si>
    <t>Республика Калмыкия</t>
  </si>
  <si>
    <t>Республика Коми</t>
  </si>
  <si>
    <t>Удмуртская Республика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</si>
  <si>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</si>
  <si>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</si>
  <si>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</si>
  <si>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</si>
  <si>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</si>
  <si>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Калужская область</t>
  </si>
  <si>
    <t>Кемеровская область</t>
  </si>
  <si>
    <t>Курганская область</t>
  </si>
  <si>
    <t>Ленинградская область</t>
  </si>
  <si>
    <t>Московская область</t>
  </si>
  <si>
    <t>Новгородская область</t>
  </si>
  <si>
    <t>Оренбургская область</t>
  </si>
  <si>
    <t xml:space="preserve">Пенза </t>
  </si>
  <si>
    <t>Псковская область</t>
  </si>
  <si>
    <t>Ростовская область</t>
  </si>
  <si>
    <t>Рязанская область</t>
  </si>
  <si>
    <t>Свердловская область</t>
  </si>
  <si>
    <t>Смоленская область</t>
  </si>
  <si>
    <t>Тверская обалсть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</si>
  <si>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</si>
  <si>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</si>
  <si>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</si>
  <si>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</si>
  <si>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Республика Крым</t>
  </si>
  <si>
    <t>Севастопольский край</t>
  </si>
  <si>
    <t>Жукова Алина</t>
  </si>
  <si>
    <t>Номер грамоты</t>
  </si>
  <si>
    <t>Номер диплома</t>
  </si>
  <si>
    <t>Заочная оценка работы</t>
  </si>
  <si>
    <t>Защита работы</t>
  </si>
  <si>
    <t>Сумма баллов</t>
  </si>
  <si>
    <t>Место</t>
  </si>
  <si>
    <t>Статус</t>
  </si>
  <si>
    <t>№ пп</t>
  </si>
  <si>
    <t>Приказ</t>
  </si>
  <si>
    <t>учащаяся 9 класса 
МОБУ «Новоладожская средняя общеобразовательная школа № 1», обучающаяся  МБУДО «Дом детского творчества» г. Новая Ладога Ленинградской области</t>
  </si>
  <si>
    <t>учащийся 7 класса
 МОАУ «Лицей № 1» г.Оренбурга</t>
  </si>
  <si>
    <t>учащаяся  9 класса
 МБОУ СОШ №  9 им.М.И.Неделина 
г. Одинцово Московской области</t>
  </si>
  <si>
    <t>для руководит</t>
  </si>
  <si>
    <t>педагог дополнительного образования ЦДТ Ленинградской области</t>
  </si>
  <si>
    <t>методист МБУ ДО «ЦРТДиЮ» г.Ессентуки Ставропольского края</t>
  </si>
  <si>
    <t xml:space="preserve">руководитель 
</t>
  </si>
  <si>
    <t>педагог дополнительного образования
МБУДО «Дом детского творчества» 
г. Новая Ладога Ленинградской области</t>
  </si>
  <si>
    <t>учитель истории МБОУ «Соленовская СОШ 
им В.А. Казначеева» Республики Калмыкия</t>
  </si>
  <si>
    <r>
      <t>04</t>
    </r>
    <r>
      <rPr>
        <sz val="12"/>
        <rFont val="Calibri"/>
        <family val="2"/>
      </rPr>
      <t>‐</t>
    </r>
    <r>
      <rPr>
        <sz val="12"/>
        <rFont val="Times New Roman"/>
        <family val="1"/>
      </rPr>
      <t>04</t>
    </r>
  </si>
  <si>
    <t>56р02</t>
  </si>
  <si>
    <t>Канунникова Елена Николаевна</t>
  </si>
  <si>
    <t>8-922-531-26-86</t>
  </si>
  <si>
    <t>не защищает работу, но участвует во всех мероприятиях конкурса с сестрой жарской ниной</t>
  </si>
  <si>
    <t>Телефон
 8-912-456-42-00</t>
  </si>
  <si>
    <t>169052, Усть-Вымский район, д. Лыаты д.39. 89640446120</t>
  </si>
  <si>
    <t>Куштысева Зоя Александровна</t>
  </si>
  <si>
    <t>учитель русского языка МБОУ «СОШ» с. Усть-Уса г. Усинска  Республики Коми</t>
  </si>
  <si>
    <t>11р05</t>
  </si>
  <si>
    <t>Работа машиннотракторных станций Краснояружского района в годы Великой Отечественной войны</t>
  </si>
  <si>
    <t>педагог-организатор МБОУ ДО Краснояружский центр дополнительного образования Белгородской области</t>
  </si>
  <si>
    <t>Республика Алтай с. Чоя ул.Цент 31а</t>
  </si>
  <si>
    <t xml:space="preserve"> Республика Алтай с. Усть-Кокса ул. Восточная 20</t>
  </si>
  <si>
    <t>4р01</t>
  </si>
  <si>
    <t>учащийся 10 класса
 МОУ «Чойская СОШ» Республики Алтай</t>
  </si>
  <si>
    <t>Карачина Лилия Васильевна</t>
  </si>
  <si>
    <t>методист  ГБУДО РО ОЭЦУ, г. Ростов Ростовская область</t>
  </si>
  <si>
    <t>Бурлакова Екатерина</t>
  </si>
  <si>
    <t>Воронова Елена Витальевна</t>
  </si>
  <si>
    <t>учитель русского языка и литературы  МКОУ «Брылинская СОШ», Каргапольский район, Курганская область</t>
  </si>
  <si>
    <t>учитель физической культуры МКОУ «Брылинская СОШ» , Каргапольский район, Курганская область</t>
  </si>
  <si>
    <t>заведующий методическим отделом ГАУДО КОЦДЮТЭ</t>
  </si>
  <si>
    <t>359010, РК Яшалтинский район, с. Солёное, ул. Горького, 15 1/2 89093955304</t>
  </si>
  <si>
    <t>359130, РК Ики-Бурульский район, п. Ики-Бурул, ул. Городовикова д.55, кв.1 89618416288</t>
  </si>
  <si>
    <t>учащаяся 9 класса
МБОУ СОШ № 150, Челябинский городской округ</t>
  </si>
  <si>
    <t>Старостина Наталья Парфирьевна</t>
  </si>
  <si>
    <t>Куренкова Марина Станиславна</t>
  </si>
  <si>
    <t>Черепанова Людмила Владимировна</t>
  </si>
  <si>
    <t>Отражение исторических событий ХIХ-ХХ вв. в истории рода Пажинских – Зазаевых – Нигровских</t>
  </si>
  <si>
    <t>654222, Новокузнецкий район, с.Сидорово, ул. Школьная, 31. т. 8-960-920-26-21</t>
  </si>
  <si>
    <t>Черенов Максим</t>
  </si>
  <si>
    <t>42-16</t>
  </si>
  <si>
    <t>учитель географии и биологии, МБОУ «СШ № 15» 
г. Смоленска</t>
  </si>
  <si>
    <t>Грушкевич Нина Михайловна</t>
  </si>
  <si>
    <t>«Листая семейный альбом (история одной фотографии)»</t>
  </si>
  <si>
    <t>214027, г. Смоленск, ул. Велижский тупик, д.9 89206666907</t>
  </si>
  <si>
    <t xml:space="preserve">Кравцова Александра </t>
  </si>
  <si>
    <t>67-08</t>
  </si>
  <si>
    <t xml:space="preserve">заместитель директора по воспитательной работе,  МОУ СОШ № 9 Муниципального образования Люберецкий  муниципальный  район Московской области </t>
  </si>
  <si>
    <t>Арзуманян Ольга Анатольевна</t>
  </si>
  <si>
    <t xml:space="preserve">История моего рода – история моей страны </t>
  </si>
  <si>
    <t>140006Московскаяобл.,г.Люберцы, ул. Космонавтов, д. 36, кВ. 73. 8905-5312600</t>
  </si>
  <si>
    <t>Лобов Ярослав</t>
  </si>
  <si>
    <t>50-31</t>
  </si>
  <si>
    <t>ведущий методист МБУК КДЦ «Квант» Московской области</t>
  </si>
  <si>
    <t>Тюменева Елена Анатольевна</t>
  </si>
  <si>
    <t xml:space="preserve"> По следам моих предков.</t>
  </si>
  <si>
    <t>142416Московская область, Ногинский м.р. г. Электроугли ул. Маяковского, д.10/5, кв.7 8903-1408774</t>
  </si>
  <si>
    <t>Валерьевич</t>
  </si>
  <si>
    <t>Алексеенко Александр</t>
  </si>
  <si>
    <t>50-29</t>
  </si>
  <si>
    <t>Селезнева Ольга Михайловна</t>
  </si>
  <si>
    <t>Моя родословная. .Казаковы</t>
  </si>
  <si>
    <t>169841, г. Инта, ул. Куратова, д.24, кв.85. 89042284898</t>
  </si>
  <si>
    <t>Эдуардович</t>
  </si>
  <si>
    <t>Казаков Руслан</t>
  </si>
  <si>
    <t>11‐09</t>
  </si>
  <si>
    <t>Дорджиева Елена Анатольевна</t>
  </si>
  <si>
    <t>«Арван Саксуд: лица,факты.события» (по материалам семейного архива»</t>
  </si>
  <si>
    <t>359120, РК, Кетченеровский район п. Кетченеры, ул. Косиева ,10/1 89613960000</t>
  </si>
  <si>
    <t>Санджи-Горяевич</t>
  </si>
  <si>
    <t>08‐22</t>
  </si>
  <si>
    <t>Главный специалист Управления образования Администрации города Великие Луки</t>
  </si>
  <si>
    <t>Белашова Ольга Николаевна</t>
  </si>
  <si>
    <t>Связь времен, связь поколений: технология поиска</t>
  </si>
  <si>
    <t>182108г. Великие Луки, пл. Калинина,д. 2/6, кв. 19 89118931067</t>
  </si>
  <si>
    <t>Вадимовна</t>
  </si>
  <si>
    <t>Смекалова Валерия</t>
  </si>
  <si>
    <t>60-07</t>
  </si>
  <si>
    <t>учащийся 9 класса
МОУ «СОШ №14» г. Воркуты Республики Коми</t>
  </si>
  <si>
    <t>учащаяся 9 класса
МКОУ СОШ № 17 ст. Новомарьевской, обучающаяся МБУ ДО «Станция юных туристов» г. Михайловска Шпаковского района Ставропольского края</t>
  </si>
  <si>
    <t>учащаяся 8 класса
МБОУ СОШ № 8 с.Сенгилеевского Шпаковского района Ставропольского края</t>
  </si>
  <si>
    <t>студентка
ГБПОУ  АО   «Астраханский колледж вычислительной техники» Астраханской области</t>
  </si>
  <si>
    <t>учащийся 9 класса
МОУ Новкинской ООШ Владимирской области</t>
  </si>
  <si>
    <t>учащаяся 9 класса
МБОУ «Основная общеобразовательная школа № 26» г.Салаира Кемеровской области</t>
  </si>
  <si>
    <t>учащаяся 11 класса
МБОУ «Средняя общеобразовательная школа № 56» Кемеровской области</t>
  </si>
  <si>
    <t>учащаяся 8 класса
НМБОУ «Гимназия № 11» Кемеровской области</t>
  </si>
  <si>
    <t>учащийся 8 класса 
«Мгинская средняя общеобразовательная школа» Ленинградской области</t>
  </si>
  <si>
    <t>учащаяся 10 класса
МАОУ "Средняя школа № 13 с углублённым изучением предметов" Великого Новгорода</t>
  </si>
  <si>
    <t>учащийся 10 класса
Кадетской школы по делам ГОЧС  № 70 г.Пензы</t>
  </si>
  <si>
    <t>Бондаренко Ирина Николаевна</t>
  </si>
  <si>
    <t xml:space="preserve">
учитель географии МБОУ «Усвятская СОШ» Дорогобужского района Смоленской области</t>
  </si>
  <si>
    <t xml:space="preserve">
Лец Марина Николаевна</t>
  </si>
  <si>
    <t xml:space="preserve">
руководитель Ставропольского ЭКО-центра «Человек» имени В.Г.Гниловского при МБОУ гимназии №25 г.Ставрополя</t>
  </si>
  <si>
    <t>Ахметшина Гульнара Муллануровна
Авдеева Наталья Владимировна</t>
  </si>
  <si>
    <t>Авдеева Наталья Владимировна</t>
  </si>
  <si>
    <t>педагог дополнительного образования ГБОУДО МДЮЦ ЭКТ г. Москвы</t>
  </si>
  <si>
    <t xml:space="preserve">
Александрова Валерия Александровна</t>
  </si>
  <si>
    <t>учитель русского языка и литературы муниципального автономного общеобразовательного учреждения  " Средняя общеобразовательная школа № 34 с углублённым изучением обществознания и экономики" Великого Новгорода</t>
  </si>
  <si>
    <t xml:space="preserve">учитель начальных классов МБОУ «СОШ № 8» г. Сафонова Смоленской области  
учитель географии МБОУ «СОШ № 8» г. Сафонова Смоленской области </t>
  </si>
  <si>
    <t>Баданина Татьяна Юрьевна</t>
  </si>
  <si>
    <t xml:space="preserve">учитель географии МБОУ «СОШ № 8» г. Сафонова Смоленской области </t>
  </si>
  <si>
    <t>преподаватель истории ГБОУ Гимназия № 1476 г. Москвы</t>
  </si>
  <si>
    <t>Кузнецова Алла Васильевна</t>
  </si>
  <si>
    <t>ведущий специалист по связям с общественностью отдела научно-методического и информационнно-издательского обеспечения Республики Коми</t>
  </si>
  <si>
    <t>методист отдела краеведения ГАУ ДО Республики Коми "Республиканский центр детско-юношеского спорта и туризма" Республики Коми</t>
  </si>
  <si>
    <t>два педагога у ребенка. Для разделения грамот</t>
  </si>
  <si>
    <t>учащаяся 8 класса МБОУ «Соленовская СОШ 
им В.А. Казначеева» Яшалтинского района
Республики Калмыкия</t>
  </si>
  <si>
    <t>«Археология»</t>
  </si>
  <si>
    <t>«Военная история России»</t>
  </si>
  <si>
    <t>«Культурное наследие»</t>
  </si>
  <si>
    <t>«Природное наследие»</t>
  </si>
  <si>
    <t>«Родословие»</t>
  </si>
  <si>
    <t>учащаяся 10 класса МБОУ СОШ № 9,
обучающаяся МБУ ДО «ЦРТДиЮ» г.Ессентуки
Ставропольского края</t>
  </si>
  <si>
    <t>учащаяся 9 класса
МКОУ «Зимниковская основная 
общеобразовательная школа» Кемеровской области</t>
  </si>
  <si>
    <t>учащийся 8 класса
МОУ СОШ № 7 города Шуи,
историко-археологический клуб «Клио» МБУ ДО Центр детского творчества г. Шуя Ивановской области</t>
  </si>
  <si>
    <t>учащаяся 10 класса
 МБОУ «СОШ № 31» Кемеровской области</t>
  </si>
  <si>
    <t>учащийся 11 класса
 МБОУ СОШ № 31, г. Новошахтинска 
Ростовской области</t>
  </si>
  <si>
    <t>учащаяся 8 класса 
МБОУ ПГО "СОШ № 14", 
МБУ ДО ПГО «Центр развития творчества 
им. Н.Е. Бобровой» Свердловской области</t>
  </si>
  <si>
    <t>учитель истории, 
руководитель Краеведческого клуба "РАРОГ" МБОУ СОШ №31, г. Новошахтинска 
Ростовской области</t>
  </si>
  <si>
    <t>педагог дополнительного образования МБУ ДО Полевского городского округа «Центр развития творчества им. Н.Е.Бобровой» 
Свердловской области</t>
  </si>
  <si>
    <t>учащаяся 8 класса МБОУ «СОШ»
с. Усть-Уса г. Усинска Республики Коми</t>
  </si>
  <si>
    <t>учащийся 9 класса  МОУ СОШ № 4 
г. Георгиевска Ставропольского края</t>
  </si>
  <si>
    <t>учащаяся 11 класса 
МОУ СОШ №2 с.Чернолесского
Новоселицкого района Ставропольского края</t>
  </si>
  <si>
    <t>учащийся 8 класса
 МБОУ СОШ №1 
г.Невинномысска Ставропольского края</t>
  </si>
  <si>
    <t xml:space="preserve">учащаяся учебной группы  П – 21
Енотаевского филиала ГАОУ АО ВО «АГАСУ» Астраханской области </t>
  </si>
  <si>
    <t>учащаяся 10 класса
МОУ «Краснояружская СОШ № 2»
Белгородской области</t>
  </si>
  <si>
    <t>учащаяся 10 класса МБОУ средняя общеобразовательная школа № 4 г. Родники Ивановской области, 
НОУ «Факториал»</t>
  </si>
  <si>
    <t>учащийся 8 класса
 МКОУ «Барятинская СОШ» 
Барятинского района Калужской области</t>
  </si>
  <si>
    <t>учащаяся 10 класса МБОУ «СОШ № 3 с УИОП»
г.Реутов Московской области</t>
  </si>
  <si>
    <t>учащийся 11 класса
 МОУ лицей «Серпухов»
г.Серпухов Московской области</t>
  </si>
  <si>
    <t>учащийся 9 класса
 МБОУ СОШ №4 с УИОП, 
г. Батайска Ростовской области</t>
  </si>
  <si>
    <t>учащийся 9 класса
 МОУ «Михайловская СОШ № 2» 
Михайловского муниципального района
Рязанской области</t>
  </si>
  <si>
    <t>учащийся 10 класса 
МАОУ "Гимназия" Новоуральского 
ГО Свердловской области</t>
  </si>
  <si>
    <t>учащаяся 11 класса 
МАОУ «Туртасская СОШ»
Тюменской области</t>
  </si>
  <si>
    <t>учащаяся 10 класса
ГБПОУ «Западный комплекс
непрерывного образования» г. Москвы</t>
  </si>
  <si>
    <t>учащаяся 10 класса
МАОУ «Лицей города Троицка» г. Москвы</t>
  </si>
  <si>
    <t>ГБОУ Школа № 760 им.А.П. Маресьева
г. Москвы</t>
  </si>
  <si>
    <t>учащаяся 7 класса ГБОУ Школа № 185
им. В.С. Гризодубовой г. Москвы</t>
  </si>
  <si>
    <t>учащаяся 10 класса
ГБОУ Школа № 2083 г. Москвы</t>
  </si>
  <si>
    <t>учащийся 10 класса
ГБОУ  «Образовательный центр на проспекте Вернадского» г. Москвы</t>
  </si>
  <si>
    <t>учащийся 11 класса ГБОУ Школа № 293
им. А.Т. Твардовского г. Москвы</t>
  </si>
  <si>
    <t>учащийся 9 класса
ГБОУ Гимназия № 1476 г. Москвы</t>
  </si>
  <si>
    <t>нахимовец 8 класса
 ФГКОУ ФНВМУ «Севастопольское
президентское кадетское училище»</t>
  </si>
  <si>
    <t>учитель химии МОУ «Чойская СОШ» 
Республики Алтай</t>
  </si>
  <si>
    <t>учитель русского языка и литературы
МБОУ «СОШ» с. Усть-Уса г. Усинска  Республики Коми</t>
  </si>
  <si>
    <t>учитель истории МОУ СОШ №2
с.Чернолесского Новоселицкого района
Ставропольского края</t>
  </si>
  <si>
    <t>преподаватель общественных дисциплин Енотаевского филиала ГАОУ Астраханской области высшего образования «Астраханский государственный архитектурно-строительный университет»</t>
  </si>
  <si>
    <t>Радченко Галина Михайловна</t>
  </si>
  <si>
    <t>учитель истории МБОУ «Макаровская основная общеобразовательная школа»
Владимирской области</t>
  </si>
  <si>
    <t>директор МБОУ СОШ № 4 г.Родники
Ивановской области</t>
  </si>
  <si>
    <t>учитель  русского языка и литературы
МБОУ «СОШ № 1»  г. Жиздра Жиздринского района  Калужской области</t>
  </si>
  <si>
    <t>учитель истории и обществознания МБОУ «Средняя общеобразовательная   школа № 3
с углублённым изучением отдельных предметов» Московской области</t>
  </si>
  <si>
    <t>учитель истории МБОУ СОШ №4 с УИОП 
г. Батайска Ростовской области</t>
  </si>
  <si>
    <t xml:space="preserve">
Ракова Ольга Ивановна</t>
  </si>
  <si>
    <t>учитель русского языка МОУ «Михайловская СОШ № 2»  Рязанской области</t>
  </si>
  <si>
    <t>Пахомова Ольга Александровна 
Ракова Ольга Ивановна</t>
  </si>
  <si>
    <t>учитель географии
МОУ «Михайловская СОШ № 2»
Рязанской области
учитель русского языка МОУ «Михайловская СОШ № 2»  Рязанской области</t>
  </si>
  <si>
    <t>учитель начальных классов  ГКОУ Свердловской области «Новоуральская школа № 2» Новоуральского ГО Свердловской области</t>
  </si>
  <si>
    <t>Плоткин
Григорий Матвеевич</t>
  </si>
  <si>
    <t xml:space="preserve">учитель истории
ГБПОУ ЗКНО г. Москвы </t>
  </si>
  <si>
    <t>учитель истории и обществознания
МАОУ «Лицей города Троицка» г. Москвы</t>
  </si>
  <si>
    <t>педагог-организатор ГБОУ Школа № 185
им. В.С. Гризодубовой г. Москвы</t>
  </si>
  <si>
    <t>учитель истории ГБОУ Школа № 293
им. А.Т. Твардовского г. Москвы</t>
  </si>
  <si>
    <t>педагог дополнительного образования
ГБОУ Гимназия № 1476 г. Москвы</t>
  </si>
  <si>
    <t>воспитатель I квалификационной категории ФГКОУ «Филиал Нахимовского военно-морского училища»(«Севастопольское президентское кадетское училище»), г. Севастополь</t>
  </si>
  <si>
    <t>учащаяся 7 класса МОУ «Мамоновская ООШ»
филиал МОУ «Новомичуринская СОШ №2»
Пронского муниципального района
Рязанской области</t>
  </si>
  <si>
    <t>2 место</t>
  </si>
  <si>
    <t>Степанова Арина</t>
  </si>
  <si>
    <t>1 место</t>
  </si>
  <si>
    <t>победитель</t>
  </si>
  <si>
    <t>3 место</t>
  </si>
  <si>
    <t>не явилась на защиту</t>
  </si>
  <si>
    <t>дипломант</t>
  </si>
  <si>
    <t>учащаяся 9 класса
МБОУ «Усть-Цилемская СОШ имени М.А. Бабикова»
с. Усть-Цильма Республики Коми</t>
  </si>
  <si>
    <t>учащийся 10 класса
МБОУ «СОШ» Усть-Вымского района
Республики Коми</t>
  </si>
  <si>
    <t>учащаяся 8 класса МБОУ Ижевский естественно-гуманитарный лицей «Школа 30»
г. Ижевска</t>
  </si>
  <si>
    <t>учащаяся 10 класса
МКОУ СОШ №14 х. Красный Пахарь
Минераловодского района
Ставропольского края</t>
  </si>
  <si>
    <t>учащийся 10 класса
МБОУ «Якиманско-Слободская СОШ» Муромского района Владимирской области</t>
  </si>
  <si>
    <t>учащийся 8 класса
МБОУ школа № 18 им. маршала А.М. Василевского
г. Кинешма Ивановской области</t>
  </si>
  <si>
    <t>учащийся 11 класса
МКОУ «Брылинская СОШ», 
Каргапольский район Курганской области</t>
  </si>
  <si>
    <t>учащаяся 10 класса
МКОУ «Мостовская СОШ»
Шатровского района Курганской области</t>
  </si>
  <si>
    <t>учащаяся 11 класса
МОУ «КСОШ № 1 имени С.Н. Ульянова»
Ленинградской области</t>
  </si>
  <si>
    <t>учащийся 8 класса,
МБОУ  «СОШ № 6 с УИОП» г.Реутов
Московской области</t>
  </si>
  <si>
    <t>учащаяся 8 класса
МБОУ «Лицей г. Протвино
Московской области</t>
  </si>
  <si>
    <t>учащаяся 8 класса МОБУ «СОШ № 9», 
обучающаяся МАУ ДО СДЮТЭ 
г. Оренбурга</t>
  </si>
  <si>
    <t>учащаяся 10 класса
МБОУ «Центр образования Опочецкого района» 
СП «Средняя школа № 4» г. Опочка», 
Псковская область</t>
  </si>
  <si>
    <t>учащаяся 9 класса
МБОУ «Усвятская СОШ» 
Дорогобужского района Смоленской области</t>
  </si>
  <si>
    <t>учащийся 10 класса
МОУ Байдулинская СОШ МО 
«Тереньгульский район» Ульяновской области</t>
  </si>
  <si>
    <t>учащаяся 10 класса
МОУ «Средняя школа №17», 
г.Ярославль</t>
  </si>
  <si>
    <t>учитель истории и обществознания 
МБОУ «Усть-Цилемская СОШ 
имени М.А. Бабикова» с. Усть-Цильма 
Республики Коми</t>
  </si>
  <si>
    <t>заведующая Туискересским филиалом 
МБУ «Усть-Вымское ММО» Республики Коми</t>
  </si>
  <si>
    <t>педагог- библиотекарь МБОУ «ООШ» 
с. Межадор Сысольского района, педагог дополнительного образования  ГАУ ДО РК «РЦДЮСиТ» Республики Коми</t>
  </si>
  <si>
    <t>учитель истории и обществознания
МКОУ СОШ №14 х. Красный Пахарь Минераловодского района Ставропольского края</t>
  </si>
  <si>
    <t>учитель истории и обществознания
МБОУ «Якиманско-Слободская СОШ»  Муромского района Владимирской области</t>
  </si>
  <si>
    <t xml:space="preserve">Смирнов Алексей Владимирович </t>
  </si>
  <si>
    <t>учитель истории МБОУ школа № 18 
им. маршала А.М. Василевского г. Кинешма Ивановской области</t>
  </si>
  <si>
    <t>педагог дополнительного образования МБОУ ДО «Центр дополнительного образования детей
им. В. Волошиной» Кемеровской области</t>
  </si>
  <si>
    <t>учитель истории
МОУ «КСОШ №1 имени С.Н. Ульянова» Ленинградской области</t>
  </si>
  <si>
    <t>учитель изобразительного искусства
МБОУ «СОШ № 6 с УИОП»
Московской области</t>
  </si>
  <si>
    <t>учитель географии МОУ «Лицей», г. Протвино руководитель кафедры "Одаренные дети"</t>
  </si>
  <si>
    <t>учитель истории  МБОУ «Центр образования Опочецкого района» СП «Средняя школа № 4»
г. Опочка», Псковская область</t>
  </si>
  <si>
    <t>учитель истории и обществознания
МБОУ СШ №23 им. В.А. Шеболдаева г. Гуково Ростовской области</t>
  </si>
  <si>
    <t>Старовойтова Елена Викторовна 
Бондаренко Ирина Николаевна</t>
  </si>
  <si>
    <t>учитель истории МБОУ «Усвятская СОШ» Дорогобужского района
Смоленской области
учитель географии МБОУ «Усвятская СОШ» Дорогобужского района Смоленской области</t>
  </si>
  <si>
    <t>учитель английского языка
МОУ Бойдулинская СОШ МО «Тереньгульский район»Ульяновской области</t>
  </si>
  <si>
    <t>учитель географии ГБОУ Школа № 15
г. Москвы</t>
  </si>
  <si>
    <t>обучающаяся БУ ДО «Ики-Бурульский ЦДО»
Республики Калмыкия</t>
  </si>
  <si>
    <t>учащаяся 10 класса
МКОУ «Кегультинская СОШ им. С. А. Сельгикова»
Республики Калмыкия</t>
  </si>
  <si>
    <t>учащаяся 11 класса
МАОУ «Женская гимназия», учащаяся  ГУ ДО РК «Республиканский центр экологического образования» 
г. Сыктывкара Республики Коми</t>
  </si>
  <si>
    <t>учащийся 9 класса 
МБОУ «СОШ №2» г. Емва 
Княжпогостского района Республики Коми</t>
  </si>
  <si>
    <t>учащаяся 8 класса
МБОУ «СОШ № 6 с УИОП» г.Реутова
Московской области</t>
  </si>
  <si>
    <t>учащийся 8 класса МБОУ СОШ № 16, 
МБУ ДО «ЦДТ«Колычёво»  Московской области</t>
  </si>
  <si>
    <t>учащаяся 8 класса
 МБОУ "Гимназия 1" г.Мытищи
Московской области</t>
  </si>
  <si>
    <t>учащаяся 9 класса МБОУ СОШ №  10, 
МБУ ДО СЮТур  Московской области</t>
  </si>
  <si>
    <t>учащаяся 7 класса СОШ № 4 
г. Невьянска Свердловской области</t>
  </si>
  <si>
    <t>учащийся  8 класса
МБОУ Климовская ООШ
Тверской области</t>
  </si>
  <si>
    <t>учащаяся 10 класса
МОУ лицей № 2, городской округ г.Рыбинск
Ярославской области</t>
  </si>
  <si>
    <t>учащаяся 11 класса
ГБОУ Школа № 1465 г. Москвы</t>
  </si>
  <si>
    <t>учащийся 11 класса
МАОУ «Гимназия им. Н. В. Пушкова»
г. Москвы</t>
  </si>
  <si>
    <t>учащийся 10 класса МБОУ «СОШ № 38»
муниципального образования городской округ Симферополь Республики Крым,
учащийся ГБОУ ДО РК «ЦДЮТК»</t>
  </si>
  <si>
    <t>учащийся 10 класса
ГБОУ «Билингвальная гимназия № 2»
г.Севастополя</t>
  </si>
  <si>
    <t>учащийся 10-Б класса
ГБОУ «Билингвальная гимназия № 2»
г.Севастополя</t>
  </si>
  <si>
    <t>учащаяся 9 класса
МБОУ «Покровская ООШ» Акбулакского 
района Оренбургской области</t>
  </si>
  <si>
    <t>учитель географии и биологии
МКОУ «Кегультинская СОШ 
им.С.А. Сельгикова» Республики Калмыкия</t>
  </si>
  <si>
    <t>учитель химии МБОУ «СОШ №2» г. Емва Княжпогостского района
Республики Коми</t>
  </si>
  <si>
    <t>руководитель Ставропольского ЭКО-центра «Человек» имени В.Г.Гниловского при 
МБОУ гимназии № 25 г.Ставрополя
руководитель Ставропольского ЭКО-центра «Человек» имени В.Г.Гниловского при МБОУ гимназии №25 г.Ставрополя</t>
  </si>
  <si>
    <t>учитель географии  и обществознания
МКОУ «Стрельненская ООШ»  с. Стрельна Сухиничского  района Калужской области</t>
  </si>
  <si>
    <t>педагог дополнительного образования МБУ ДО «Центр детского творчества «Колычёво» Московской области</t>
  </si>
  <si>
    <t>не приехали</t>
  </si>
  <si>
    <t>Жюри:</t>
  </si>
  <si>
    <t>Ю.С. Самохин</t>
  </si>
  <si>
    <t>Л.А. Касаткина</t>
  </si>
  <si>
    <t>В.В. Гамага</t>
  </si>
  <si>
    <t>Шмыров Лев</t>
  </si>
  <si>
    <t>Москва 03-07 апреля 2017 года</t>
  </si>
  <si>
    <t>педагог дополнительного  образования
МБОУ ДОД Станция юных натуралистов  Свердловской области</t>
  </si>
  <si>
    <t>педагог дополнительного образования ГБОУДО МДЮЦ ЭКТ г. Москвы
педагог дополнительного образования ГБОУДО МДЮЦ ЭКТ г. Москвы</t>
  </si>
  <si>
    <t>учитель информатики 
МАОУ «Гимназия им. Н. В. Пушкова» г. Москвы</t>
  </si>
  <si>
    <t>учитель географии МБОУ «СОШ №38» муниципального образования городской округ Симферополь Республики Крым, 
педагог дополнительного образования
ГБОУ ДО РК «ЦДЮТК»</t>
  </si>
  <si>
    <t>педагог дополнительного образования ГБОУ ДО «Севастопольский  центр туризма, краеведения, спорта, экскурсий учащейся молодежи» Севастопольского края</t>
  </si>
  <si>
    <t>Н.А. Александрова</t>
  </si>
  <si>
    <t>Д.А. Алексеев</t>
  </si>
  <si>
    <t>Ю.С. Константинов</t>
  </si>
  <si>
    <t>—</t>
  </si>
  <si>
    <t>Нураев Владимир</t>
  </si>
  <si>
    <t>учащаяся 10 класса
МБОУ СОШ № 1 с.Кушнаренково
Республики Башкортостан</t>
  </si>
  <si>
    <t>учащийся 10 класса
МБОУ «Усть-КоксинскаяСОШ»
Республики Алтай</t>
  </si>
  <si>
    <t>учащийся 11 класса
МКОУ «Кетченеровская многопрофильная гимназия
им. Х. Косиева» Кетченеровского района
Республики Калмыкия</t>
  </si>
  <si>
    <t>учащийся 10 класса
МБОУ «Гимназия № 2» г. Инта
Республики Коми</t>
  </si>
  <si>
    <t>учащаяся 10 класса
МОУ «СОШ №3» г. Ухты
Республики Коми</t>
  </si>
  <si>
    <t>учащаяся 8 класса
МБОУ «Гуманитарная гимназия №3», воспитанница «Интинская Детско-юношеская спортивная школа»
г. Инты Республики Коми</t>
  </si>
  <si>
    <t>ученица 10 класса
МБОУ  «Лиманская СОШ № 2»
Астраханской области</t>
  </si>
  <si>
    <t>учащийся 8 класса, Клуб «Юный краевед»
МБУК КДЦ «Квант»  Московской области</t>
  </si>
  <si>
    <t>учащийся 10 класса
МОУ СОШ № 9 г.Люберцы
Московской области</t>
  </si>
  <si>
    <t>учащаяся 9 класса
МАОУ «Лицей № 11» г. Великие Луки
Псковской области</t>
  </si>
  <si>
    <t>учащийся 9 класса
МБОУ Лицей № 26, г. Шахты
Ростовской области</t>
  </si>
  <si>
    <t>учащийся 9 класса
МБОУ «СОШ № 8» г. Сафонова
Смоленской области</t>
  </si>
  <si>
    <t xml:space="preserve">учащаяся 9 класса
МБОУ «Кардымовская СШ» Кардымовского 
района Смоленской области </t>
  </si>
  <si>
    <t>пдо МБОУ ДО   «Центр детского творчества» МР  Кушнаренковский район Республики Башкортостан</t>
  </si>
  <si>
    <t>Иванова Наталья Рамильевна</t>
  </si>
  <si>
    <t>Дворянский род Топорниных: традиции служения Отечеству</t>
  </si>
  <si>
    <t xml:space="preserve">452230, Республика Башкортостан, Кушнаренковский район, с.Кушнаренково, ул. Молодежная, д.16, кв.1  т.сот89279225933 </t>
  </si>
  <si>
    <t>Иванова Виктория</t>
  </si>
  <si>
    <t>02‐02</t>
  </si>
  <si>
    <t>Финошина Елена Анатольевна</t>
  </si>
  <si>
    <t>Неизвестные страницы биографии Игоря Панганиса - генеалогическое древо семьи Панганиса</t>
  </si>
  <si>
    <t>105568 Москва, ул. Челябинская, д. 6, кВ. 215 8-985-156-33-97</t>
  </si>
  <si>
    <t>Владимирович</t>
  </si>
  <si>
    <t>Бобин Дмитрий</t>
  </si>
  <si>
    <t>77-26</t>
  </si>
  <si>
    <t>Черепова Елена Владимировна</t>
  </si>
  <si>
    <t>Вклад династий врачей Зайцевых и Цай-и-Чин в развитие здравоохра-нения Брасовского района Брянской области</t>
  </si>
  <si>
    <t>242300, Брян-ская область, Брасовский район, п. Локоть, ул. Чкалова, д. 13, кв. 2</t>
  </si>
  <si>
    <t>Олего-вич</t>
  </si>
  <si>
    <t xml:space="preserve">Черепов Константин </t>
  </si>
  <si>
    <t>32-05</t>
  </si>
  <si>
    <t>"Поиск захоронения и установление обстоятельств гибели И.И. Богдана"</t>
  </si>
  <si>
    <t>173024 Великий Новгород, пр А.Корсуноа д 47 к 3 кв 123, т. 89116125283</t>
  </si>
  <si>
    <t xml:space="preserve">Борисов Сергей </t>
  </si>
  <si>
    <t>53-06</t>
  </si>
  <si>
    <t>учитель биологии МОУ лицей № 2; педагог дополнительного образования МОУ ДОД «Центр дополнительного образования детей «Молодые таланты» городской округ г.Рыбинска Ярославской области</t>
  </si>
  <si>
    <t>Шмакова Светлана Михайловна</t>
  </si>
  <si>
    <t>Межпородное скрещивание перепелов с целью изучения продуктивности в условиях натурального хозяйства</t>
  </si>
  <si>
    <t>152920, городской округ г.Рыбинск, ул. Баррикадная, д.34, кв.25</t>
  </si>
  <si>
    <t>76-01</t>
  </si>
  <si>
    <t>«Ископаемые артефакты деревни Климово»</t>
  </si>
  <si>
    <t>172090. Тверская область,Торжокский район, д. Климово,д.8; тел. 8(48251)60-847</t>
  </si>
  <si>
    <t>69-01</t>
  </si>
  <si>
    <t>Захарченко Юрий Юрьевич</t>
  </si>
  <si>
    <t>учитель биологии МБОУ СОШ № 10, педагог дополнительного образования МБУ ДО СЮТур  Московской области</t>
  </si>
  <si>
    <t xml:space="preserve">Смирнова Екатерина Владимировна </t>
  </si>
  <si>
    <t>Изучение воздушной среды междуречья Клязьмы, Шерны и Плотни Ногинского района</t>
  </si>
  <si>
    <t>142411Ногинский район, д.Молзино, ул. Советская, 56 8901-7479317</t>
  </si>
  <si>
    <t>Куликова Елена</t>
  </si>
  <si>
    <t>50-27</t>
  </si>
  <si>
    <t>Родники Мытищинского района</t>
  </si>
  <si>
    <t>141006Московская обл., Мытищи, Олимпийский пр-т, дом 22\1, кв. 90 8926-6818636</t>
  </si>
  <si>
    <t>Андреевна</t>
  </si>
  <si>
    <t>Сушко Елизавета</t>
  </si>
  <si>
    <t>50-26</t>
  </si>
  <si>
    <t>Павлович</t>
  </si>
  <si>
    <t>«Коломенские самоцветы» (находки минеральных разновидностей группы кремня в пределах Коломенского района Московской области)</t>
  </si>
  <si>
    <t>140404,Московская обл, г. Коломна, ул. Девичье Поле, д.1,кв.83, 8985-8771884</t>
  </si>
  <si>
    <t xml:space="preserve">Толстиков Алексей </t>
  </si>
  <si>
    <t>50-28</t>
  </si>
  <si>
    <t>Колган Татьяна Петровна</t>
  </si>
  <si>
    <t>«Деревья-памятники природы нашего края»</t>
  </si>
  <si>
    <t xml:space="preserve">249296 Калужская область,    Сухиничский район, с. Стрельна, пер. Школьный, д.3, кв.1 </t>
  </si>
  <si>
    <t>Баранов Кирилл</t>
  </si>
  <si>
    <t>40-10</t>
  </si>
  <si>
    <t>Коношенкова Роза Петровна</t>
  </si>
  <si>
    <t>Сравнение видового состава птиц г. Емва и его окрестностей</t>
  </si>
  <si>
    <t>169200, г. Емва, ул. Пионерская, д.9, кв. 9. 89640448851</t>
  </si>
  <si>
    <t xml:space="preserve">Куштысев Евгений </t>
  </si>
  <si>
    <t>11‐22</t>
  </si>
  <si>
    <t>Шик Николай Васильевич</t>
  </si>
  <si>
    <t>Выходы газа на дне бухты Ласпи как часть общей дегазации Чёрного моря</t>
  </si>
  <si>
    <t xml:space="preserve">кв.81 79780754030г. Севастополь, ул. Героев Сталинграда, 40, </t>
  </si>
  <si>
    <t xml:space="preserve">Котов Олег  </t>
  </si>
  <si>
    <t>92-03</t>
  </si>
  <si>
    <t>Строматолиты горы Куцай</t>
  </si>
  <si>
    <t>355002 г. Ставрополь, ул. Пушкина, 73, кв. 13.</t>
  </si>
  <si>
    <t>Тимуровна</t>
  </si>
  <si>
    <t>Морарь Александра</t>
  </si>
  <si>
    <t>26‐11</t>
  </si>
  <si>
    <t>методист МБУ ДО ЦДО Ипатовского района Ставропольского края</t>
  </si>
  <si>
    <t>Кривокора Любовь Ивановна</t>
  </si>
  <si>
    <t>Изучение особенностей медоносных растений при использовании в пчеловодстве</t>
  </si>
  <si>
    <t>обучающаяся МБУ ДО ЦДО Ипатовского района Ставропольского края</t>
  </si>
  <si>
    <t>Ставропольский край, Ипатовский район, с. Кевсала, ул. Ивана Клименко, 94</t>
  </si>
  <si>
    <t>Балыкова Галина</t>
  </si>
  <si>
    <t>26‐10</t>
  </si>
  <si>
    <t>учитель географии АОУ «Удмуртский кадетский корпус Приволжского федерального округа имени Героя Советского Союза Валентина Георгиевича Старикова» Республики Удмуртия</t>
  </si>
  <si>
    <t>Курбатова Марина Геннадьевна</t>
  </si>
  <si>
    <t>Родники Глазовского района – неиссякаемый источник</t>
  </si>
  <si>
    <t>учащийся 7 класса АОУ «Удмуртский кадетский корпус Приволжского федерального округа имени Героя Советского Союза Валентина Георгиевича Старикова» Республики Удмуртия</t>
  </si>
  <si>
    <t>427620, Удмуртская Республика, г. Глазов, ул. Кирова, д. 15, кв. 14</t>
  </si>
  <si>
    <t>Поскребышев Артём</t>
  </si>
  <si>
    <t>18‐08</t>
  </si>
  <si>
    <t>Владиславовна</t>
  </si>
  <si>
    <t>18‐07</t>
  </si>
  <si>
    <t>педагог дополнительного образования ГУ ДО РК «Республиканский центр экологического образования»  Республики Коми</t>
  </si>
  <si>
    <t>Давыдова Антонина Ивановна</t>
  </si>
  <si>
    <t>Исследования жука-щелкуна – вредителя картофеля</t>
  </si>
  <si>
    <t xml:space="preserve">167031, г. Сыктывкар,Октябрьский проспект, д. 152, кв.131 </t>
  </si>
  <si>
    <t>Булатова Екатерина</t>
  </si>
  <si>
    <t>11‐23</t>
  </si>
  <si>
    <t>Королева Наталья Геннадьевна</t>
  </si>
  <si>
    <t>«Рекреационная ценность байрачных лесов Республики Калмыкия» (на примере ООПТ «Байрачный лес»</t>
  </si>
  <si>
    <t>359110 РК, Кетченеровский район, п. Кегульта, ул. Южная, 8 89371977570</t>
  </si>
  <si>
    <t xml:space="preserve">Монтаева Мария </t>
  </si>
  <si>
    <t>08‐31</t>
  </si>
  <si>
    <t>педагог дополнительного образования БУ ДО «Ики-Бурульский ЦДО» Республики Калмыкия</t>
  </si>
  <si>
    <t xml:space="preserve">Очирова Кеемя Сергеевна </t>
  </si>
  <si>
    <t>«Роль молочнокислых продуктов в приготовлении сочного корма для домашних животных »</t>
  </si>
  <si>
    <t xml:space="preserve">Бей Анастасия </t>
  </si>
  <si>
    <t>08‐27</t>
  </si>
  <si>
    <t>Бирюкова Татьяна Евгеньевна</t>
  </si>
  <si>
    <t>Изучение динамики таяния ледников Архипелага Новая Земля по космоснимкам</t>
  </si>
  <si>
    <t>108828 г. Москва, пос. Краснопахорское, с. Красная Пахра, д.9</t>
  </si>
  <si>
    <t>Вадимович</t>
  </si>
  <si>
    <t>Константинов Даниил</t>
  </si>
  <si>
    <t>77-06</t>
  </si>
  <si>
    <t>Изучение растительного и животного мира экологической тропы этно- археологического комплекса " «Затерянный мир» хутора Пухляковский Ростовской области "</t>
  </si>
  <si>
    <t>77-03</t>
  </si>
  <si>
    <t>143002 г. Москва, ул. Фестивальная, д. 22, к.5, кВ. 608 8-495-580-31-74</t>
  </si>
  <si>
    <t>Соловьева Мария</t>
  </si>
  <si>
    <t>Ровенская Наталья Алексеевна</t>
  </si>
  <si>
    <t>Симферополь: на стыке литосферных плит и геологических эпох.</t>
  </si>
  <si>
    <t>295000 Республика Крым, г. Симферополь, ул. Аэрофлотская д. 16, кв.57, тел.  89787838602</t>
  </si>
  <si>
    <t>Русланович</t>
  </si>
  <si>
    <t>Дорошенко Даниил</t>
  </si>
  <si>
    <t>91-06</t>
  </si>
  <si>
    <t>Шимаковская Кристина Валерьевна</t>
  </si>
  <si>
    <t>Минералы и горные породы Невьянска и его окрестностей</t>
  </si>
  <si>
    <t>624192 г. Невьянск, ул. Коскович д. 17; 89501903989</t>
  </si>
  <si>
    <t>Афзалова Екатерина</t>
  </si>
  <si>
    <t>66-02</t>
  </si>
  <si>
    <t>Уникальные месторождения кварц-волосатиков Среднего Урала</t>
  </si>
  <si>
    <t>624194 г. Невьянск, ул. Малышева д. 5, кв.58; 89530466925</t>
  </si>
  <si>
    <t>Сергеевна</t>
  </si>
  <si>
    <t>Туголукова Мария</t>
  </si>
  <si>
    <t>66-01</t>
  </si>
  <si>
    <t>учитель математики МБОУ «Средняя общеобразовательная   школа № 6 с углублённым изучением отдельных предметов» г.Реутова Московской области</t>
  </si>
  <si>
    <t xml:space="preserve">Довиденко Марина Александровна 
</t>
  </si>
  <si>
    <t>«История реутовского пруда»</t>
  </si>
  <si>
    <t>143965, г. Реутов, Юбилейный пр-кт д.36-146 8916-9573530</t>
  </si>
  <si>
    <t>Козловская Анастасия</t>
  </si>
  <si>
    <t>50-25</t>
  </si>
  <si>
    <t>«Утерянный храм во имя Иконы Божией Матери Смоленской в Ректах»</t>
  </si>
  <si>
    <t>215722, Смоленская обл., Дорогобужский  р-н, д. Усвятье, пер. Парковый, д.4, кв.1 89056964325</t>
  </si>
  <si>
    <t>Каданова Мария</t>
  </si>
  <si>
    <t>67-01</t>
  </si>
  <si>
    <t>Подгайко Елена Николаевна</t>
  </si>
  <si>
    <t>А.А. Ханжонков. Первые годы русской кинематографии</t>
  </si>
  <si>
    <t>Ростовская область, г.Гуково ул. Карла Маркса, 45 кв.5 тел:89604576463</t>
  </si>
  <si>
    <t>Терентьев Владислав</t>
  </si>
  <si>
    <t>61-09</t>
  </si>
  <si>
    <t>Леонов Евгений Евгеньевич</t>
  </si>
  <si>
    <t>Мемориальные доски г.Кемерово: классификация, проблемы изучения, особенности исследования</t>
  </si>
  <si>
    <t>650070, г.Кемерово, ул.Свободы, 19-36. т. 8-913-280-32-75</t>
  </si>
  <si>
    <t>Онюшева Елизавета</t>
  </si>
  <si>
    <t>42-12</t>
  </si>
  <si>
    <t>Меньшенина Антонина Васильевна</t>
  </si>
  <si>
    <t>Театр – моя жизнь</t>
  </si>
  <si>
    <t>168110, Сысольский район, с. Межадор, Шорсай, д. 39,кв. 2</t>
  </si>
  <si>
    <t>Киященко Ирина</t>
  </si>
  <si>
    <t>11‐08</t>
  </si>
  <si>
    <t>Туркина Антонина Михайловна</t>
  </si>
  <si>
    <t>История старого глобуса</t>
  </si>
  <si>
    <t>Михайлович</t>
  </si>
  <si>
    <t xml:space="preserve">Политов Яков </t>
  </si>
  <si>
    <t>11‐07</t>
  </si>
  <si>
    <t>Нечайкина Марина Игнатьевна</t>
  </si>
  <si>
    <t>Усть-Цилемские «Лапушки» (25 лет детскому фольклорному коллективу «Лапушки»)</t>
  </si>
  <si>
    <t>169480, Усть-Цилемский район, с. Усть-Цильма, ул. Набережная, д.134</t>
  </si>
  <si>
    <t>Викторовна</t>
  </si>
  <si>
    <t>Попова Валерия</t>
  </si>
  <si>
    <t>11‐06</t>
  </si>
  <si>
    <t>Пилипчук Владимир Михайлович</t>
  </si>
  <si>
    <t>Чертановский аэродром на аэроснимках Второй мировой войны</t>
  </si>
  <si>
    <t>77-15</t>
  </si>
  <si>
    <t>117461 Москва, ул. Каховка, 22-1-12</t>
  </si>
  <si>
    <t xml:space="preserve">«Социалистическая реконструкция главной площади округа»(пл. Революции г. Кинешма в 1928-1931 гг.) </t>
  </si>
  <si>
    <t>155815, Ивановская область, г. Кинешма, ул. Гагарина, д. 23, кв.49</t>
  </si>
  <si>
    <t>Евгеньевич</t>
  </si>
  <si>
    <t xml:space="preserve">Карпычев Иван </t>
  </si>
  <si>
    <t>37-06</t>
  </si>
  <si>
    <t>Сорокина Алла Юрьевна</t>
  </si>
  <si>
    <t>«Николай Николаевич Луковников – самобытный художник из Мурома»</t>
  </si>
  <si>
    <t xml:space="preserve">6022 09,  Владимирская обл., Муромский района р-он, с. Якиманская Слобода, ул Красина д. 25, </t>
  </si>
  <si>
    <t>30.09.2000г</t>
  </si>
  <si>
    <t xml:space="preserve">Сорокин Кирилл  </t>
  </si>
  <si>
    <t>33-03</t>
  </si>
  <si>
    <t>Смирнова Инна Альбертовна</t>
  </si>
  <si>
    <t>Мой земляк Филиппов Александр Васильевич.  Афганская война и поэзия…</t>
  </si>
  <si>
    <t>Ленинградская область, г. Кириши, б. Молодежный, д. 7, кв. 112, 8 (81368) 22430</t>
  </si>
  <si>
    <t>Герасимова Анастасия</t>
  </si>
  <si>
    <t>47‐07</t>
  </si>
  <si>
    <t>педагог дополнительного образования муниципального автономного учреждения дополнительного образования «Станция детского и юношеского туризма и экскурсий» г. Оренбурга</t>
  </si>
  <si>
    <t>Сомов Александр Николаевич</t>
  </si>
  <si>
    <t>История сада Караван-Сарая</t>
  </si>
  <si>
    <t>г.Оренбург, ул. С.Лазо, д. 17, кв. 267</t>
  </si>
  <si>
    <t xml:space="preserve">Андреевна </t>
  </si>
  <si>
    <t>Канунникова Надежда</t>
  </si>
  <si>
    <t>56-09</t>
  </si>
  <si>
    <t>учащаяся 6 класса
МАОУ «Голышмановская СОШ № 1»
Тюменской области</t>
  </si>
  <si>
    <t>учащийся 8 класса
МОУ «Средняя школа №49», г.Ярославль</t>
  </si>
  <si>
    <t>учитель математики
МБОУ «Усть-Коксинская СОШ»
Республики Алтай</t>
  </si>
  <si>
    <t>учитель русского языка и литературы
МКОУ «Кетченеровская многопрофильная гимназия им. Х. Косиева» Республики Калмыкия</t>
  </si>
  <si>
    <t>учитель истории и обществознания
МБОУ «Гимназия №2» г. Инта Республики Коми</t>
  </si>
  <si>
    <t>учитель русского языка и литературы
МОУ «СОШ №3» г. Ухты Республики Коми</t>
  </si>
  <si>
    <t>учитель истории МБОУ  «ЛСОШ № 2» Астраханской области</t>
  </si>
  <si>
    <t>педагог-библиотекарь
МБОУ Локотская СОШ № 3 Брянской области</t>
  </si>
  <si>
    <t>учитель истории МБОУ «Гимназия № 32»
г. Иваново</t>
  </si>
  <si>
    <t>учитель истории МБОУ «Сидоровская средняя общеобразовательная школа» 
Кемеровской области</t>
  </si>
  <si>
    <t>Петров
Игорь Олегович 
Александрова Валерия Александровна</t>
  </si>
  <si>
    <t>учитель истории и обществознания муниципального автономного общеобразовательного учреждения 
"Гимназия № 4" Великого Новгорода
учитель русского языка и литературы муниципального автономного общеобразовательного учреждения  " Средняя общеобразовательная школа № 34 с углублённым изучением обществознания и экономики" Великого Новгорода</t>
  </si>
  <si>
    <t>Куликова Оксана Викторовна
Баданина Татьяна Юрьевна</t>
  </si>
  <si>
    <t>учитель истории МАОУ «Голышмановская
СОШ № 1» Тюменской области</t>
  </si>
  <si>
    <t>учитель истории и естествознания
ГБОУ ГБОУ Гимназия № 1516 г. Москвы</t>
  </si>
  <si>
    <t>учитель истории и обществознания
ГБОУ Школа № 1989 г. Москвы</t>
  </si>
  <si>
    <t>учитель географии
ГБОУ Школа № 1421 г. Москвы</t>
  </si>
  <si>
    <t>учащаяся 8 класса
МКОУ «Кировская СОШ» Городовиковского
района Республики Калмыкия</t>
  </si>
  <si>
    <t>учащаяся 10 класса
МБОУ «Ставровская СОШ» Собинского района Владимирской области</t>
  </si>
  <si>
    <t>учащаяся 11 класса
МБОУ Ставровская СОШ
Владимирской области</t>
  </si>
  <si>
    <t>учащаяся 8 класса
МБОУ СОШ № 16 г.Серпухов
Московской области</t>
  </si>
  <si>
    <t>Фомин Данила</t>
  </si>
  <si>
    <t>учащаяся 11 класса
МБОУ «СШ № 2» г. Сычевки
Смоленской области</t>
  </si>
  <si>
    <t>учащаяся 9 класса
МОУ гимназия им. А.Л. Кекина, г.Ростов
Ярославской области</t>
  </si>
  <si>
    <t>учащаяся 11 класса
ГБОУ Школа им. И.Н.Кожедуба № 2092
г. Москвы</t>
  </si>
  <si>
    <t>«Школьные музеи. История образования. 
История детского движения»</t>
  </si>
  <si>
    <t>Моисеева Альбина Владимировна</t>
  </si>
  <si>
    <t>учитель истории МБОУ «Средняя общеобразовательная школа № 56»
Кемеровской области</t>
  </si>
  <si>
    <t>учитель русского языка и литературы МОУ гимназии им. А.Л. Кекина, г.Ростов
Ярославской области</t>
  </si>
  <si>
    <t>учитель истории 
ГБОУ Школа им. И.Н.Кожедуба № 2092
г. Москвы</t>
  </si>
  <si>
    <t>призер (2 место)</t>
  </si>
  <si>
    <t>призер (3 место)</t>
  </si>
  <si>
    <t>71 от 06.04.2017</t>
  </si>
  <si>
    <t>учитель истории и социальных дисциплин 
МБОУ Одинцовская СОШ № 9
им. М.И.Неделина Московской области</t>
  </si>
  <si>
    <t>учитель истории ГБОУ Школа № 2083
г. Москвы</t>
  </si>
  <si>
    <t>НЕТ</t>
  </si>
  <si>
    <t>учащийся 10 класса
МБОУ СШ №23 им. В.А. Шеболдаева
г. Гуково Ростовской области</t>
  </si>
  <si>
    <t>Орлов Артём</t>
  </si>
  <si>
    <t>учащийся 11 класса
ГБОУ Гимназия № 1582 г. Москвы</t>
  </si>
  <si>
    <t>педагог-организатор и руководитель музея
ГБОУ Гимназия № 1582 г. Москвы</t>
  </si>
  <si>
    <t>учащаяся 9 класса
ГБОУ «Гимназия № 1531 «Лингвистическая»
им. С.К.Годовикова (СП-2 ОШ) г. Москвы</t>
  </si>
  <si>
    <t>педагог-организатор и руководитель историко-краеведческого музея «Звездная летопись»
ГБОУ «Гимназия № 1531 «Лингвистическая»
им. С.К.Годовикова (СП-2 ОШ) г. Москвы</t>
  </si>
  <si>
    <t>641953 Курганская область, Каргапольский район, с. Брылино,  ул. Советская, д.17ул. Советская, д.17 89292275734</t>
  </si>
  <si>
    <t>Стадухин Владимир</t>
  </si>
  <si>
    <t>45-01</t>
  </si>
  <si>
    <t>Чендолеева Наталья Андреевна</t>
  </si>
  <si>
    <t>Ковбои по-советски</t>
  </si>
  <si>
    <t>357210 Ставропольский край, Минераловодский район, х.Красный Пахарь, ул.Абрикосовая, д.11</t>
  </si>
  <si>
    <t xml:space="preserve">Петрова Алена </t>
  </si>
  <si>
    <t>26‐07</t>
  </si>
  <si>
    <t>учитель истории Ижевского естественно-гуманитарного лицея «Школа 30» г. Ижевска</t>
  </si>
  <si>
    <t>Гильфанова Марина Наильевна</t>
  </si>
  <si>
    <t>Художники Жарские</t>
  </si>
  <si>
    <t>426008  Удмуртская Республика г. Ижевск, ул. Красноармейская, 171-29</t>
  </si>
  <si>
    <t>Жарская Нина</t>
  </si>
  <si>
    <t>18‐06</t>
  </si>
  <si>
    <t>Давидович Андрей Владимирович</t>
  </si>
  <si>
    <t>Певец Ясной поляны</t>
  </si>
  <si>
    <t>Москва, Кировоградская ул., д. 3 кор.2, кв. 221</t>
  </si>
  <si>
    <t>Колмогоров Александр</t>
  </si>
  <si>
    <t>77-07</t>
  </si>
  <si>
    <t>"История "Ковчега". Или забытые усадьбы"</t>
  </si>
  <si>
    <t>143965,Московская область, г. Реутов,ул.Молодежная д.2-61 8916-1909406</t>
  </si>
  <si>
    <t>Олегович</t>
  </si>
  <si>
    <t xml:space="preserve">Морозов Владимир </t>
  </si>
  <si>
    <t>50-17</t>
  </si>
  <si>
    <t>Воронов Александр Геннадиевич</t>
  </si>
  <si>
    <t>Русский Якоб. Судьба солдата.</t>
  </si>
  <si>
    <t>416200, Астраханская область, Енотаевский район, с. Енотаевка, ул.Мира 16А т.89371283043</t>
  </si>
  <si>
    <t>Белоусова Татьяна</t>
  </si>
  <si>
    <t>30-02</t>
  </si>
  <si>
    <t>учитель истории МОУ лицей «Серпухов» Московской области</t>
  </si>
  <si>
    <t>Смаглин Андрей Владимирович</t>
  </si>
  <si>
    <t>«Последний снаряд»</t>
  </si>
  <si>
    <t>142204,Московская  обл.,  г Серпухов, ул Новая, дом 3, кв. 17 8916-4411401</t>
  </si>
  <si>
    <t>Ильич</t>
  </si>
  <si>
    <t>Филимошин  Сергей</t>
  </si>
  <si>
    <t>50-07</t>
  </si>
  <si>
    <t>учитель истории МОУ «Мамоновская ООШ» филиал МОУ «Новомичуринская СОШ №2»  Рязанской области</t>
  </si>
  <si>
    <t>Трунина Антонина Васильевна</t>
  </si>
  <si>
    <t>Боев свидетели живые</t>
  </si>
  <si>
    <t>391155, Рязанская область,Пронский район,  с. Мамоново,  ул. Центральная, д. 23</t>
  </si>
  <si>
    <t>Илхомжо- новна</t>
  </si>
  <si>
    <t>Нуридинова Сабина</t>
  </si>
  <si>
    <t>62-06</t>
  </si>
  <si>
    <t>Пешим строем к Победе (из истории участия курсантов Владимирского пехотного училища в освобождении г. Михайлова от немецко-фашистких захватчиков)</t>
  </si>
  <si>
    <t>391710, Рязанская область,  г. Михайлов,  ст. Михайлов,  дом 21 Б</t>
  </si>
  <si>
    <t>Каранин Артём</t>
  </si>
  <si>
    <t>62-02</t>
  </si>
  <si>
    <t>учитель истории, МБОУ СОШ №1 г.Невинномысска Ставропольского края</t>
  </si>
  <si>
    <t>Олифирова Наталья Евгеньевна</t>
  </si>
  <si>
    <t>Великая Отечественная война в жизни моего прадедушки Чобаняна Томаса Акоповича</t>
  </si>
  <si>
    <t>357100 Ставропольский край, г.Невинномысск, ул.Революционная, 18, кв. 91</t>
  </si>
  <si>
    <t>Цуканов Никита</t>
  </si>
  <si>
    <t>26‐02</t>
  </si>
  <si>
    <t>Васильева Елена Викторовна</t>
  </si>
  <si>
    <t>«Георгий Константинович Жуков в истории Сторожевского плацдарма Воронежского фронта 1942-1943 гг.».</t>
  </si>
  <si>
    <t>105568 Москва, ул. Челябинская, 10-2-102 8-929-672-99-39</t>
  </si>
  <si>
    <t xml:space="preserve"> Кожокарь Андрей                                                                                                                                                                                                                       </t>
  </si>
  <si>
    <t>77-51</t>
  </si>
  <si>
    <t>Цаплина Татьяна Сергеевна</t>
  </si>
  <si>
    <t>«Я убит подо Ржевом» (Как группа «Поиск» нашла подлинное захоронение выпускника школы, погибшего во время войны).</t>
  </si>
  <si>
    <t>129366 Москва,  Проспект мира, 116-54</t>
  </si>
  <si>
    <t>Родионов Андрей</t>
  </si>
  <si>
    <t>77-52</t>
  </si>
  <si>
    <t>педагог дополнительного образования ГБОУ «Образовательный центр на проспекте Вернадского» г. Москвы</t>
  </si>
  <si>
    <t>Новиков Юрий Евгеньевич</t>
  </si>
  <si>
    <t>Фортификационные сооружения времен Великой Отечественной войны на территории Западного округа города Москвы</t>
  </si>
  <si>
    <t>77-42</t>
  </si>
  <si>
    <t>Солоухин Иван</t>
  </si>
  <si>
    <t>Порошина Светлана Александровна</t>
  </si>
  <si>
    <t>«Снежные признаки» - новоуральцы- бойцы отдельных лыжных батальонов Великой Отечественной войны</t>
  </si>
  <si>
    <t>624138, Свердловская область,г.Новоуральск, ул. Ленина, д. 115, кв. 38, т. 8(982)662-51-03</t>
  </si>
  <si>
    <t>Зелютин Максим</t>
  </si>
  <si>
    <t>66-07</t>
  </si>
  <si>
    <t>Куренкова Марина Станиславовна</t>
  </si>
  <si>
    <t>«От Жиздры до Цусимы</t>
  </si>
  <si>
    <t>учащаяся 11 класса МБОУ «СОШ № 1»  г. Жиздра Жиздринского района Калужской области</t>
  </si>
  <si>
    <t>249340 Калужская область, г. Жиздра ул. Ленина, д. 42, 8920-888-0067</t>
  </si>
  <si>
    <t>23.11.1999.</t>
  </si>
  <si>
    <t>Зяблова Ирина</t>
  </si>
  <si>
    <t>40-05</t>
  </si>
  <si>
    <t>учитель русского языка и литературы МБОУ «СОШ» с. Усть-Уса г. Усинска  Республики Коми</t>
  </si>
  <si>
    <t>Лобова Анастасия Валентиновна</t>
  </si>
  <si>
    <t>На фронт – на оленях</t>
  </si>
  <si>
    <t>169721, г. Усинск, д. Новикбож, ул. Центральная, д.5. 88214438232</t>
  </si>
  <si>
    <t>Лобова Ксения</t>
  </si>
  <si>
    <t>11‐12</t>
  </si>
  <si>
    <t>Иванова Татьяна Николаевна</t>
  </si>
  <si>
    <t>Письма с фронта</t>
  </si>
  <si>
    <t xml:space="preserve">Зубарева Карина </t>
  </si>
  <si>
    <t>Майданова Анна Сергеевна</t>
  </si>
  <si>
    <t>«О чём рассказала гильза»</t>
  </si>
  <si>
    <t>92-01</t>
  </si>
  <si>
    <t>Децюк Андрей Русланович</t>
  </si>
  <si>
    <t>Моя семья в годы Великой Отечественной войны</t>
  </si>
  <si>
    <t>108823 Москва, поселение Рязановское, д. Девятское, д. 1 8-985-369-08-30</t>
  </si>
  <si>
    <t>Шмакова Анастасия</t>
  </si>
  <si>
    <t>77-50</t>
  </si>
  <si>
    <t>Тимченко Константин Валерьевич</t>
  </si>
  <si>
    <t>Могила старшего политрука Бледнова</t>
  </si>
  <si>
    <t>Москва, бульвар матроса Железняка, 35-62 8-985-960-28-85</t>
  </si>
  <si>
    <t>Максимовна</t>
  </si>
  <si>
    <t>Данилова Юлия</t>
  </si>
  <si>
    <t>77-49</t>
  </si>
  <si>
    <t>МАОУ Туртасская СОШ, учитель истории и обществознания, Заслуженный учитель РФ, учитель высшей категории Тюменской области</t>
  </si>
  <si>
    <t>Кухаренко Татьяна Ивановна</t>
  </si>
  <si>
    <t>Установление и увековечение памяти защитника Отечества Судниковича Леонида Николаевича</t>
  </si>
  <si>
    <t xml:space="preserve">626191 Уватский р-н, п. Туртас, ул. Авиаторов д.12, кв.11, </t>
  </si>
  <si>
    <t>Кузнецова Светлана</t>
  </si>
  <si>
    <t>72-01</t>
  </si>
  <si>
    <t>Попова Елена Викторовна</t>
  </si>
  <si>
    <t>Я вернусь из плена…</t>
  </si>
  <si>
    <t>346888, Ростовская область, г.Батайск, ул. М.Горького 460 Тел:89515127447</t>
  </si>
  <si>
    <t>Витальевич</t>
  </si>
  <si>
    <t>Филатов Виталий</t>
  </si>
  <si>
    <t>61-03</t>
  </si>
  <si>
    <t>Лошкарева Елена Николаевна</t>
  </si>
  <si>
    <t>Иван Алексеевич Кормилкин – Герой Советского Союза</t>
  </si>
  <si>
    <t xml:space="preserve">143960,Московская обл,г. Реутов ул. Гагарина, д.23, кв.33 8 910-4127977 </t>
  </si>
  <si>
    <t xml:space="preserve">Воробьева Анастасия </t>
  </si>
  <si>
    <t>50-04</t>
  </si>
  <si>
    <t>учитель биологии, руководитель школьного музея МКОУ «Барятинская СОШ»  Барятинского района Калужской области</t>
  </si>
  <si>
    <t>Новикова Наталья Владимировна</t>
  </si>
  <si>
    <t>Генерал-майор Иван ТерентьевичПотулов</t>
  </si>
  <si>
    <t>249650 Калужская обл., Барятинский район, с. Барятино, ул. 326 стрелковой дивизии, д. 15, 8953-463-1320</t>
  </si>
  <si>
    <t>25.07.2002.</t>
  </si>
  <si>
    <t>40-04</t>
  </si>
  <si>
    <t>Звонарева Елена Германовна</t>
  </si>
  <si>
    <t>Фронтовой дневник Р.Х. Камалова как исторический источник.</t>
  </si>
  <si>
    <t>155252, Ивановская область, г. Родники, ул. 2 Красовская, 13</t>
  </si>
  <si>
    <t xml:space="preserve">Мухаметова Амина </t>
  </si>
  <si>
    <t>37-08</t>
  </si>
  <si>
    <t>Варламова Валентина Ивановна</t>
  </si>
  <si>
    <t>«Мой прапрадед Лоскутов Николай Семёнович – солдат Великой Отечественной войны (апрель 1942г. – октябрь 1944 г.)</t>
  </si>
  <si>
    <t>учащаяся 9 класса МБОУ «Макаровская основная общеобразовательная школа»  Владимирской области</t>
  </si>
  <si>
    <t>601758 Владимирская область, Кольчугинский р-он, пос. Металлист, ул. Центральная, д.8, кв.3</t>
  </si>
  <si>
    <t>07.09.2001г</t>
  </si>
  <si>
    <t xml:space="preserve">Зеленкова Ксения </t>
  </si>
  <si>
    <t>33-11</t>
  </si>
  <si>
    <t>Бобровская  Елена Александровна</t>
  </si>
  <si>
    <t>Велика Россия, а отступать некуда…</t>
  </si>
  <si>
    <t>356360 Ставропольский край, Новоселицкий район, с.Чернолесское, ул.Дзержинского,38</t>
  </si>
  <si>
    <t xml:space="preserve">Пантелеева Алина </t>
  </si>
  <si>
    <t>26‐05</t>
  </si>
  <si>
    <t>Тимохов Иван Львович</t>
  </si>
  <si>
    <t>История одной медали</t>
  </si>
  <si>
    <t>Тарануха Александр</t>
  </si>
  <si>
    <t>77-54</t>
  </si>
  <si>
    <t>Прокофьева Татьяна Петровна</t>
  </si>
  <si>
    <t>От Троицка до Красной Пахры: по следам отступления Наполеона из Москвы</t>
  </si>
  <si>
    <t>142191, г. Москва, г. Троицк, ул. Полковника милиции Курочкина, д.11, кВ. 41 8-926-967-25-48</t>
  </si>
  <si>
    <t>Кирилловна</t>
  </si>
  <si>
    <t>Гоголинская Полина</t>
  </si>
  <si>
    <t>77-08</t>
  </si>
  <si>
    <t>учитель истории муниципального общеобразовательного автономного учреждения «Лицей № 1» г.Оренбурга</t>
  </si>
  <si>
    <t>Канашина Галина Викторовна</t>
  </si>
  <si>
    <t>Когда бронебойщик стоит на пути, фашистскому танку никак не пройти!</t>
  </si>
  <si>
    <t>г. Оренбург, ул. Цвиллинга, д. 58</t>
  </si>
  <si>
    <t>Тенгизович</t>
  </si>
  <si>
    <t>Лукашвили Георгий</t>
  </si>
  <si>
    <t>56-13</t>
  </si>
  <si>
    <t>учитель географии МБОУ СОШ № 4, педагог дополнительного образования МУ ДО ЦТЭК г.Георгиевска Ставропольского края</t>
  </si>
  <si>
    <t>Тараканова Марина Васильевна</t>
  </si>
  <si>
    <t>«Напиши мне письмо»</t>
  </si>
  <si>
    <t>357800 Ставропольский край, Георгиевский район, пос. Новый, ул. Юбилейная, 18</t>
  </si>
  <si>
    <t>Кузьменко Дмитрий</t>
  </si>
  <si>
    <t>26‐06</t>
  </si>
  <si>
    <t>«Бегство из ада»</t>
  </si>
  <si>
    <t>121374 Москва, ул. Багрицкого, 10-2-45</t>
  </si>
  <si>
    <t>Аронзон Элина</t>
  </si>
  <si>
    <t>77-46</t>
  </si>
  <si>
    <t>педагог дополнительного образования муниципального бюджетного учреждения дополнительного образования Полевского городского округа «Центр развития творчества им. Н.Е.Бобровой» Свердловской области</t>
  </si>
  <si>
    <t>Непомнящая Оксана Викторовна</t>
  </si>
  <si>
    <t>Функциональное назначение так называемых «светильников» с Иткульского городища</t>
  </si>
  <si>
    <t>623388 Свердловская область,г.Полевской, ул. Коммунистическая, дом 22, кв.90, т. 8(904)179-15-17</t>
  </si>
  <si>
    <t>Золотова Анастасия</t>
  </si>
  <si>
    <t>66-05</t>
  </si>
  <si>
    <t>Икаева Елена Владимировна</t>
  </si>
  <si>
    <t>Реконструкция технологии изготовления изделий из рога в скифо-сарматскую эпоху</t>
  </si>
  <si>
    <t>346900, Ростовская область,  г. Новошахтинск, ул. Городская 58, кв.11Тел:89381166069</t>
  </si>
  <si>
    <t>Ахмедович</t>
  </si>
  <si>
    <t>Лакхлифи Адиль</t>
  </si>
  <si>
    <t>61-01</t>
  </si>
  <si>
    <t xml:space="preserve">Тихонова Елена Вячеславовна </t>
  </si>
  <si>
    <t>«Прошлое Одинцовской земли в вещественных источниках»</t>
  </si>
  <si>
    <t>143003 Московскаяобласть г.Одинцово  ул. Северная 8-838915-3858254</t>
  </si>
  <si>
    <t xml:space="preserve">Дмитриевна </t>
  </si>
  <si>
    <t>Трофимова Виктория</t>
  </si>
  <si>
    <t>50-01</t>
  </si>
  <si>
    <t>Чурова Татьяна Станиславовна</t>
  </si>
  <si>
    <t>Иконы мастерской В.М. Пешехонова  в соборе Рождества Пресвятой Богородицы в г. Новая Ладога</t>
  </si>
  <si>
    <t>Ленинградская область, Волховский район, г. Новая Ладога, ул. Суворова, д. 8-б, 89110975104</t>
  </si>
  <si>
    <t>Чурова Вера</t>
  </si>
  <si>
    <t>47‐29</t>
  </si>
  <si>
    <t>учитель географии МКОУ «Зимниковская основная общеобразовательная школа» Кемеровской области</t>
  </si>
  <si>
    <t>Сайфулина Евгения Сергеевна</t>
  </si>
  <si>
    <t>Курганный могильник «Зимник» в экскурсионной школьной тропе</t>
  </si>
  <si>
    <t>652088, Юргинский район, д.Зимник, ул. Зеленая, 7а-1. т.8-913-285-82-71</t>
  </si>
  <si>
    <t>Фанильвна</t>
  </si>
  <si>
    <t>Сафина Алия</t>
  </si>
  <si>
    <t>42-07</t>
  </si>
  <si>
    <t>педагог дополнительного образования МБОУДО «Дом творчества Рудничного района г. Кемерово» Кемеровской области</t>
  </si>
  <si>
    <t>Кузнецова Екатерина Евгеньевна</t>
  </si>
  <si>
    <t>Исследование орнамента на коллекции керамической посуды ирменской археологической культуры на поселении Торопово-7</t>
  </si>
  <si>
    <t>650066, г. Кемерово, ул. Спортивная, 34б-52. т.8-908-957-55-96</t>
  </si>
  <si>
    <t>Кутовая Анастасия</t>
  </si>
  <si>
    <t>42-06</t>
  </si>
  <si>
    <t>руководитель историко-археологического клуба «Клио» МБУ ДО Центр детского творчества г.Шуя Ивановской области</t>
  </si>
  <si>
    <t>Несмиян Ольга Альбертовна</t>
  </si>
  <si>
    <t>участник</t>
  </si>
  <si>
    <t>учитель истории МБОУ «Кардымовская СОШ» Кардымовского района Смоленской области</t>
  </si>
  <si>
    <t xml:space="preserve">учитель начальных классов МБОУ «СОШ № 8» г. Сафонова Смоленской области </t>
  </si>
  <si>
    <t>«Слово о ветеране»</t>
  </si>
  <si>
    <t>учитель русского языка и литературы Кадетской школы по делам ГОЧС № 70 г. Пензы</t>
  </si>
  <si>
    <t>654084, г.Новокузнецк, ул. Зорге, 22-1. т. 8-913-320-76-31</t>
  </si>
  <si>
    <t>учитель истории и обществознания МАОУ «Гимназия № 96», г. Челябинска</t>
  </si>
  <si>
    <t>Мелник Максим</t>
  </si>
  <si>
    <t>учащаяся 8 класса
МБОУ «ООШ имени И.П. Морозова» с. Межадор Сысольского района, учащаяся ГАУ ДО РК «РЦДЮСиТ» Республики Коми</t>
  </si>
  <si>
    <t>учащаяся 11 класса
МБОУ «Средняя общеобразовательная школа № 5» Кемеровской области</t>
  </si>
  <si>
    <t>учащаяся 10 класса,
«Ропшинская СОШ» Ленинградской области</t>
  </si>
  <si>
    <t>учащаяся 10 класса
МАОУ «Гимназия № 96» г. Челябинска</t>
  </si>
  <si>
    <t>учащийся 8 класса
ГБОУ Школа № 15 г. Москвы</t>
  </si>
  <si>
    <t>учащаяся 11 класса
МБОУ гимназии № 25 г. Ставрополя</t>
  </si>
  <si>
    <t>учащийся 8  класса
МКОУ «Стрельненская ООШ»  с. Стрельна Сухиничского района Калужской области</t>
  </si>
  <si>
    <t>учащаяся 8 класса
СОШ № 4 г. Невьянска Свердловской области</t>
  </si>
  <si>
    <t>учащаяся 11класса
ГБОУ Школа № 1465 г. Москвы</t>
  </si>
  <si>
    <t>учащийся 11 класса
МБОУ Локотская СОШ № 3 Брянской области</t>
  </si>
  <si>
    <t>учащаяся 7 класса
МБОУ «Гимназия № 32» г. Иваново</t>
  </si>
  <si>
    <t>учащийся 11 класса
 МБОУ «Сидоровская средняя общеобразовательная школа» Кемеровской области</t>
  </si>
  <si>
    <t>учащийся 10 класса
МАОУ  «Гимназия № 4» Великого Новгорода</t>
  </si>
  <si>
    <t>учащаяся 10 класса
МБОУ «СШ № 15» г. Смоленска</t>
  </si>
  <si>
    <t>учащийся 9 класса
МБОУ «СОШ № 8» г. Сафонова Смоленской области</t>
  </si>
  <si>
    <t>учащийся 8 класса
ГБОУ Гимназия № 1476 г. Москвы</t>
  </si>
  <si>
    <t>учащаяся 7 класса
ГБОУ г. Москвы «Школа № 904»</t>
  </si>
  <si>
    <t>учащаяся 10 класса
ГБОУ Гимназия № 1516 г. Москвы</t>
  </si>
  <si>
    <t>учащаяся 9 класса
ГБОУ Школа № 1989 г. Москвы</t>
  </si>
  <si>
    <t>учащаяся 8 класса
ГБОУ Школа № 1421 г. Москвы</t>
  </si>
  <si>
    <t>учащийся 10 класса
МКОУ «Мирненская СОШ» Октябрьского района Республики Калмыкия</t>
  </si>
  <si>
    <t>воспитанник 10 класса
ГОУ «Школа-интернат № 2 для детей-сирот и детей, оставшихся без попечения родителей» г. Ухта Республики Коми</t>
  </si>
  <si>
    <t>заместитель директора по воспитательной работе, Муниципальное бюджетное общеобразовательное учреждение «Средняя общеобразовательная школа № 16» Московской области</t>
  </si>
  <si>
    <t>Ракитина  Наталья Евгеньевна</t>
  </si>
  <si>
    <t>«Роль пионерской организации в деле воспитания школьника» (Пионерское движение в   школе 16 г. Серпухова).</t>
  </si>
  <si>
    <t>142201Московская область,  г. Серпухов, ул.Е. Дашковой, д.40, кв.16 т.8915-2554859</t>
  </si>
  <si>
    <t>Дмитриевна</t>
  </si>
  <si>
    <t xml:space="preserve">Кондратьева  Елизавета </t>
  </si>
  <si>
    <t>50-44</t>
  </si>
  <si>
    <t>Дорожкина Наталья Ивановна</t>
  </si>
  <si>
    <t>Жизнь московских гимназисток на рубеже XIX-XX вв.</t>
  </si>
  <si>
    <t>Черткова Яна</t>
  </si>
  <si>
    <t>77-34</t>
  </si>
  <si>
    <t>руководитель клуба юнкоров «Тропинка» МБУ ДО «ДДТ» Кемеровской области</t>
  </si>
  <si>
    <t>Петунина Ольга Михайловна</t>
  </si>
  <si>
    <t>Странницы летописи клуба юнкоров «Тропинка»</t>
  </si>
  <si>
    <t>652484, г.Анжеро-Судженск, ул. Родины, 6-3. т.8-950-277-65-98</t>
  </si>
  <si>
    <t>Ринатовна</t>
  </si>
  <si>
    <t>Сабирова Екатерина</t>
  </si>
  <si>
    <t>42-10</t>
  </si>
  <si>
    <t>учитель русского языка и литературы МОУ «СОШ №14» г. Воркуты Республики Коми</t>
  </si>
  <si>
    <t>Петухова Ирина Алексеевна</t>
  </si>
  <si>
    <t>Династия – гордое слово</t>
  </si>
  <si>
    <t>179933, г. Воркута, пгт. Воргашор, ул. Катаева, д.51, кв. 107. 89129693726</t>
  </si>
  <si>
    <t>Сергеевич</t>
  </si>
  <si>
    <t xml:space="preserve">Колюбаев Алексей </t>
  </si>
  <si>
    <t>11‐21</t>
  </si>
  <si>
    <t>Алексеевна</t>
  </si>
  <si>
    <t>учитель биологии  МБОУ «СШ № 2» г. Сычевки Смоленской области</t>
  </si>
  <si>
    <t>Дмитриева Маргарита Николаевна</t>
  </si>
  <si>
    <t>215280, Смоленская обл., г. Сычевка, ул. Пионерская, д.48 89107662762</t>
  </si>
  <si>
    <t>Глущенко Ирина</t>
  </si>
  <si>
    <t>67-07</t>
  </si>
  <si>
    <t>Игоревна</t>
  </si>
  <si>
    <t>Выборнова Ирина Николаевна</t>
  </si>
  <si>
    <t>Детская научная экспедиция как форма организации детей, отвечающая задачам формирования и воспитания подрастающего поколения</t>
  </si>
  <si>
    <t>440072, г. Пенза, ул. Антонова, д. 33, кв. 46, т. 8927-3750137</t>
  </si>
  <si>
    <t>Дмитриевич</t>
  </si>
  <si>
    <t>58-07</t>
  </si>
  <si>
    <t>Фролова Наталья Анатольевна</t>
  </si>
  <si>
    <t xml:space="preserve">В списках значатся навечно… </t>
  </si>
  <si>
    <t>Константиновна</t>
  </si>
  <si>
    <t>Госман Юлия</t>
  </si>
  <si>
    <t>42-11</t>
  </si>
  <si>
    <t>педагог дополнительного образования МБУ ДО «Дом детского творчества» г. Салаира Кемеровской области</t>
  </si>
  <si>
    <t>Морозова Мария Никитична</t>
  </si>
  <si>
    <t>Жизненный и трудовой путь педагога Молодцовой Светланы Захаровны</t>
  </si>
  <si>
    <t>652770, Гурьевский район, г. Салаир, ул. Кооперативная, 39. т.8-951-614-54-33</t>
  </si>
  <si>
    <t>Александровна</t>
  </si>
  <si>
    <t>Ризлерис Александра</t>
  </si>
  <si>
    <t>42-09</t>
  </si>
  <si>
    <t>Алексеевич</t>
  </si>
  <si>
    <t>преподаватель истории, к.и.н. ГБПОУАО «Астраханский колледж вычислительной техники» Астраханской области</t>
  </si>
  <si>
    <t>Бекмурзаева Светлана Алексеевна</t>
  </si>
  <si>
    <t>«Музей мобильных раритетов» в Астраханском колледже вычислительной техники”</t>
  </si>
  <si>
    <t>Игоревич</t>
  </si>
  <si>
    <t>30-08</t>
  </si>
  <si>
    <t>414018, г.Астрахань, ул. Сабанс-Яр, 11 кв.96.</t>
  </si>
  <si>
    <t>19. 01 2000</t>
  </si>
  <si>
    <t>Нурымовна</t>
  </si>
  <si>
    <t xml:space="preserve">Аубекерова Руфина </t>
  </si>
  <si>
    <t>педагог дополнительного образования МБУ ДО «Станция юных туристов» г.Михайловска Шпаковского района Ставропольского края</t>
  </si>
  <si>
    <t>Середа Ирина Николаевна</t>
  </si>
  <si>
    <t>Листая страницы истории образования в станице Новомарьевской</t>
  </si>
  <si>
    <t>356244 Ставропольский край, Шпаковский район, ст. Новомарьевская,  ул. Южная, 66</t>
  </si>
  <si>
    <t>Евгеньевна</t>
  </si>
  <si>
    <t>Туфанова Ангелина</t>
  </si>
  <si>
    <t>26‐09</t>
  </si>
  <si>
    <t>учитель начальных классов, МКОУ «Кировская СОШ» Республики Калмыкия</t>
  </si>
  <si>
    <t>Дуюнова Татьяна Александровна</t>
  </si>
  <si>
    <t>«Пришкольный интернат. Экскурсия в прошлое»</t>
  </si>
  <si>
    <t>359051 РК Городовиковский район,  п. Лазаревский,  ул. Гагарина,8/2 т.88473199225</t>
  </si>
  <si>
    <t>Вячеславовна</t>
  </si>
  <si>
    <t xml:space="preserve">Голик Кристина </t>
  </si>
  <si>
    <t>08‐17</t>
  </si>
  <si>
    <t>руководитель школьного краеведческого музея МКОУ «Мирненская СОШ» Республики Калмыкия</t>
  </si>
  <si>
    <t>Бакурова Валентина Гендановна</t>
  </si>
  <si>
    <t>«История создания школьного краеведческого музея»</t>
  </si>
  <si>
    <t>359467, РК, Октябрьский район, п. Мирный, ул. Мира, д. 4 89371936198</t>
  </si>
  <si>
    <t>Андреевич</t>
  </si>
  <si>
    <t>Маев Тамерлан</t>
  </si>
  <si>
    <t>08‐14</t>
  </si>
  <si>
    <t>учитель истории ГОУ «Школа-интернат № 2 для детей-сирот и детей, оставшихся без попечения родителей» г. Ухта Республики Коми</t>
  </si>
  <si>
    <t>Сорвачёв Иван Геннадьевич</t>
  </si>
  <si>
    <t>«…Сердец связующая нить! (О деятельности директоров средней школы №1» и Гуманитарно-педагогического лицея г. Ухты с 1932 года по настоящее время)</t>
  </si>
  <si>
    <t>169313, г. Ухта, ул. Дзержинского, д. 26. 88216741328</t>
  </si>
  <si>
    <t>Борисович</t>
  </si>
  <si>
    <t xml:space="preserve">Сорвачев Дмитрий </t>
  </si>
  <si>
    <t>11‐20</t>
  </si>
  <si>
    <t>заведующая библиотекой МБОУ «Мгинская СОШ» Ленинградской области</t>
  </si>
  <si>
    <t>Лебедева Елена Николаевна</t>
  </si>
  <si>
    <t>Сколько нас? И кто мы?                                         Перепись населения в МБОУ «Мгинская СОШ»</t>
  </si>
  <si>
    <t>187300, Ленинградская область, Кировский район, г. Мга, ул. Железнодорожная, д.67, кв. 26. 89657536908</t>
  </si>
  <si>
    <t>Хишамович</t>
  </si>
  <si>
    <t>Дау Незар</t>
  </si>
  <si>
    <t>47‐08</t>
  </si>
  <si>
    <t>Из истории создания уличных отрядов в школе №5 станции Новки Горьковской железной дороги 60-е годы XX века</t>
  </si>
  <si>
    <t>33-10</t>
  </si>
  <si>
    <t>учитель истории и обществозна-ния  МБОУ «Ставровская СОШ» Собинского района Владимирской области</t>
  </si>
  <si>
    <t>«Школьная производственная бригада Ставровской средней школы 1957-1987 гг.»</t>
  </si>
  <si>
    <t>601220 Владимирская область, Собинский р-н, п. Ставрово,  ул. Октябрьская, д. 142-55</t>
  </si>
  <si>
    <t>10.07.2000 г.</t>
  </si>
  <si>
    <t>лександ-ровна</t>
  </si>
  <si>
    <t>33-02</t>
  </si>
  <si>
    <t>учитель истории и обществознания  МБОУ Ставровская СОШ Собинского района Владимирской области</t>
  </si>
  <si>
    <t>Широкова Галина Владимировна</t>
  </si>
  <si>
    <t>Династия учителей Крыловых</t>
  </si>
  <si>
    <t>601220,Собинский район, пос. Ставрово, ул Юбилейная, д.8 – 55</t>
  </si>
  <si>
    <t>Олеговна</t>
  </si>
  <si>
    <t xml:space="preserve">Ермилова Алиса </t>
  </si>
  <si>
    <t>33-08</t>
  </si>
  <si>
    <t>учитель искусства муниципального автономного общеобразовательного учреждения "Средняя школа №13 с углублённым изучением предметов" Великого Новгорода</t>
  </si>
  <si>
    <t xml:space="preserve">Миронова Зинаида Владимировна </t>
  </si>
  <si>
    <t>"Традиции в новгородском начальном православном образовании"</t>
  </si>
  <si>
    <t xml:space="preserve">173020, Великий Новгород, ул. Большая Московская, д. 116/2, кв. 22, 89517292548 </t>
  </si>
  <si>
    <t>Руслановна</t>
  </si>
  <si>
    <t xml:space="preserve">Петухова Дарья </t>
  </si>
  <si>
    <t>53-03</t>
  </si>
  <si>
    <t>Солнцева Анна Андреевна</t>
  </si>
  <si>
    <t>Родословная семьи Герцог</t>
  </si>
  <si>
    <t>Герцог Анна</t>
  </si>
  <si>
    <t>77-29</t>
  </si>
  <si>
    <t>Нестерова Екатерина Федоровна</t>
  </si>
  <si>
    <t>«Лесное хозяйство. Династия Бычинских»</t>
  </si>
  <si>
    <t>215850, Смоленская обл., Кардымовский р-н, пос. Кардымово, ул. Школьная, д.9 8-48-167-4-10-82</t>
  </si>
  <si>
    <t>Иванова Алина</t>
  </si>
  <si>
    <t>67-02</t>
  </si>
  <si>
    <t>учитель математики МБОУ «Усть-Коксинская СОШ» Республики Алтай</t>
  </si>
  <si>
    <t>Сухотерина Надежда Николаевна</t>
  </si>
  <si>
    <t>История семьи Бухтуевых</t>
  </si>
  <si>
    <t>Николаевич</t>
  </si>
  <si>
    <t>Никоров Кирилл</t>
  </si>
  <si>
    <t>04‐01</t>
  </si>
  <si>
    <t>Исследование истории своей семьи, или как составить свою родословную</t>
  </si>
  <si>
    <t>150014, г.Ярославль, проспект Толбухина, д.26, кв.49</t>
  </si>
  <si>
    <t>Викторович</t>
  </si>
  <si>
    <t>Жучков Валерий</t>
  </si>
  <si>
    <t>76-03</t>
  </si>
  <si>
    <t>Ярыгина Галина Алексеевна</t>
  </si>
  <si>
    <t>Человек на обочине войны. сследование депортации немцев Поволжья на примере семьи моих родственников Суппес</t>
  </si>
  <si>
    <t>627300 р.п. Голышманово ул. Юбилейная, 25, тел. 89097385843</t>
  </si>
  <si>
    <t>Николаевна</t>
  </si>
  <si>
    <t>Мартынюк Маргарита</t>
  </si>
  <si>
    <t>72-12</t>
  </si>
  <si>
    <t>Цырульникова Марина Анатольевна</t>
  </si>
  <si>
    <t>Гримасы истории</t>
  </si>
  <si>
    <t>346506, Ростовская область, г. Шахты, ул. Орлова, 27 Тел: 89185707740</t>
  </si>
  <si>
    <t>Александрович</t>
  </si>
  <si>
    <t>Говоруха Дмитрий</t>
  </si>
  <si>
    <t>61-12</t>
  </si>
  <si>
    <t>Козик Татьяна Александровна</t>
  </si>
  <si>
    <t>Имя в камне</t>
  </si>
  <si>
    <t>Евстратова Ольга</t>
  </si>
  <si>
    <t>77-30</t>
  </si>
  <si>
    <t>Сухорукова Ирина Львовна</t>
  </si>
  <si>
    <t>Греческая ветвь родословной Волох-Попандопуло</t>
  </si>
  <si>
    <t>127224 Москва, ул. Грекова, д. 18, к.3, кВ. 239 8-963-670-26-14</t>
  </si>
  <si>
    <t>Волох Екатерина</t>
  </si>
  <si>
    <t>77-27</t>
  </si>
  <si>
    <t>Кудрявцева Елена Викторовна</t>
  </si>
  <si>
    <t>« Дерево держится корнями, а человек семьей»</t>
  </si>
  <si>
    <t>416410 Астраханская область, рп. Лиман, ул. Молодежная 11 т.9371320371</t>
  </si>
  <si>
    <t xml:space="preserve">Сайфутдинова Дарья </t>
  </si>
  <si>
    <t>30‐01</t>
  </si>
  <si>
    <t>Разгулина Ольга Владимировна</t>
  </si>
  <si>
    <t>«Реабилитация длиною в жизнь»</t>
  </si>
  <si>
    <t xml:space="preserve">115477, 
г. Москва, 
ул. Кавказский бульв., д. 18, кв. 108
</t>
  </si>
  <si>
    <t>Юрьевна</t>
  </si>
  <si>
    <t xml:space="preserve">Разгулина Анастасия </t>
  </si>
  <si>
    <t>77-01</t>
  </si>
  <si>
    <t>«Смоленская история латышских семей Дарьян и Фогелей»</t>
  </si>
  <si>
    <t>215505 Смоленская обл, г. Сафоново, мкр-н 1, д.15, кв.16 8-48-142-3-43-3-</t>
  </si>
  <si>
    <t>Куликов Егор</t>
  </si>
  <si>
    <t xml:space="preserve">67-03 </t>
  </si>
  <si>
    <t>Голдобина Ольга Владимировна</t>
  </si>
  <si>
    <t>«Времен связующая нить» Страницы истории семьи Лихачевых</t>
  </si>
  <si>
    <t>153030 г.Иваново ул.8я Завокзальная д.52</t>
  </si>
  <si>
    <t>Никитична</t>
  </si>
  <si>
    <t xml:space="preserve">Лихачева Анастасия </t>
  </si>
  <si>
    <t>37-05</t>
  </si>
  <si>
    <t>тренер- преподаватель «Интинская Детско-юношеская спортивная школа» г. Инты Республики Коми</t>
  </si>
  <si>
    <t>Киселева Наталья Анатольевна</t>
  </si>
  <si>
    <t>Традиции оленеводства в моей семье</t>
  </si>
  <si>
    <t>169840, г. Инта, ул. Мира,д.31, кв. 59. 89121220716</t>
  </si>
  <si>
    <t>Ивановна</t>
  </si>
  <si>
    <t>Рочева Валентина</t>
  </si>
  <si>
    <t>11‐11</t>
  </si>
  <si>
    <t>Демина Светлана Владимировна</t>
  </si>
  <si>
    <t>И память сердца говорит (Боевой путь моего прадеда Александра Михайловича Харламова)</t>
  </si>
  <si>
    <t>169300, г. Ухта, ул. Чернова, д.8, кв. 33. 89222761073</t>
  </si>
  <si>
    <t>Михайловна</t>
  </si>
  <si>
    <t xml:space="preserve">Соболева Юлия </t>
  </si>
  <si>
    <t>11‐10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</si>
</sst>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5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" fillId="0" borderId="10">
      <alignment horizontal="center" vertical="top" wrapText="1"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1" xfId="59" applyNumberFormat="1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59" applyNumberFormat="1" applyFont="1" applyFill="1" applyBorder="1" applyAlignment="1">
      <alignment horizontal="center" vertical="center" wrapText="1"/>
      <protection/>
    </xf>
    <xf numFmtId="1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1" xfId="59" applyNumberFormat="1" applyFont="1" applyBorder="1" applyAlignment="1">
      <alignment horizontal="center" vertical="center" wrapText="1"/>
      <protection/>
    </xf>
    <xf numFmtId="0" fontId="3" fillId="13" borderId="11" xfId="0" applyFont="1" applyFill="1" applyBorder="1" applyAlignment="1">
      <alignment horizontal="center" vertical="center" textRotation="90"/>
    </xf>
    <xf numFmtId="0" fontId="3" fillId="9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textRotation="90"/>
    </xf>
    <xf numFmtId="0" fontId="3" fillId="12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textRotation="90"/>
    </xf>
    <xf numFmtId="0" fontId="3" fillId="6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/>
    </xf>
    <xf numFmtId="0" fontId="3" fillId="10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textRotation="90"/>
    </xf>
    <xf numFmtId="0" fontId="3" fillId="10" borderId="11" xfId="0" applyFont="1" applyFill="1" applyBorder="1" applyAlignment="1">
      <alignment horizontal="center" vertical="center" textRotation="90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15" borderId="11" xfId="0" applyFont="1" applyFill="1" applyBorder="1" applyAlignment="1">
      <alignment horizontal="center" vertical="center" textRotation="90"/>
    </xf>
    <xf numFmtId="0" fontId="3" fillId="0" borderId="11" xfId="0" applyNumberFormat="1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 textRotation="90"/>
    </xf>
    <xf numFmtId="0" fontId="3" fillId="14" borderId="11" xfId="0" applyFont="1" applyFill="1" applyBorder="1" applyAlignment="1">
      <alignment horizontal="center" vertical="center" textRotation="90"/>
    </xf>
    <xf numFmtId="0" fontId="3" fillId="0" borderId="0" xfId="0" applyNumberFormat="1" applyFont="1" applyAlignment="1">
      <alignment/>
    </xf>
    <xf numFmtId="0" fontId="3" fillId="9" borderId="11" xfId="0" applyFont="1" applyFill="1" applyBorder="1" applyAlignment="1">
      <alignment horizontal="center" vertical="center" textRotation="90"/>
    </xf>
    <xf numFmtId="0" fontId="3" fillId="12" borderId="11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3" fillId="24" borderId="11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textRotation="90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top" textRotation="90"/>
    </xf>
    <xf numFmtId="0" fontId="3" fillId="9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textRotation="90"/>
    </xf>
    <xf numFmtId="0" fontId="3" fillId="0" borderId="11" xfId="59" applyFont="1" applyFill="1" applyBorder="1" applyAlignment="1">
      <alignment horizontal="center" vertical="center" wrapText="1"/>
      <protection/>
    </xf>
    <xf numFmtId="16" fontId="3" fillId="24" borderId="11" xfId="0" applyNumberFormat="1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textRotation="9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2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/>
    </xf>
    <xf numFmtId="0" fontId="3" fillId="0" borderId="11" xfId="0" applyNumberFormat="1" applyFont="1" applyBorder="1" applyAlignment="1">
      <alignment horizontal="center" vertical="center"/>
    </xf>
    <xf numFmtId="0" fontId="3" fillId="18" borderId="11" xfId="59" applyNumberFormat="1" applyFont="1" applyFill="1" applyBorder="1" applyAlignment="1">
      <alignment horizontal="center" vertical="center" textRotation="90" wrapText="1"/>
      <protection/>
    </xf>
    <xf numFmtId="0" fontId="3" fillId="0" borderId="0" xfId="59" applyNumberFormat="1" applyFont="1" applyBorder="1" applyAlignment="1">
      <alignment horizontal="center" vertical="center" wrapText="1"/>
      <protection/>
    </xf>
    <xf numFmtId="0" fontId="3" fillId="2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1" xfId="59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2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59" applyNumberFormat="1" applyFont="1" applyFill="1" applyBorder="1" applyAlignment="1">
      <alignment horizontal="center" vertical="center" wrapText="1"/>
      <protection/>
    </xf>
    <xf numFmtId="14" fontId="1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6" fontId="3" fillId="24" borderId="11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16" fontId="3" fillId="8" borderId="11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3" fillId="0" borderId="11" xfId="59" applyNumberFormat="1" applyFont="1" applyFill="1" applyBorder="1" applyAlignment="1">
      <alignment horizontal="left" vertical="center" wrapText="1"/>
      <protection/>
    </xf>
    <xf numFmtId="14" fontId="12" fillId="0" borderId="11" xfId="59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16" fontId="3" fillId="25" borderId="11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39" fillId="0" borderId="11" xfId="59" applyNumberFormat="1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11" xfId="59" applyNumberFormat="1" applyFont="1" applyFill="1" applyBorder="1" applyAlignment="1">
      <alignment horizontal="center" vertical="center" wrapText="1"/>
      <protection/>
    </xf>
    <xf numFmtId="16" fontId="3" fillId="0" borderId="11" xfId="5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C2D69A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16</xdr:col>
      <xdr:colOff>828675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7953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 результатов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Всероссийского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конкурса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исследовательских работ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обучающихся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«Отечество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секция  «Археология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15</xdr:col>
      <xdr:colOff>600075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87439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 результатов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Всероссийского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конкурса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исследовательских работ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обучающихся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«Отечество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секция  «Военная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история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15</xdr:col>
      <xdr:colOff>828675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885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 результатов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Всероссийского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конкурса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исследовательских работ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обучающихся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«Отечество»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секция  «Культурное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наследие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15</xdr:col>
      <xdr:colOff>828675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91630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 результатов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Всероссийского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конкурса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исследовательских работ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обучающихся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«Отечество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секция  «Природное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наследие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16</xdr:col>
      <xdr:colOff>828675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8953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 результатов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Всероссийского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конкурса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исследовательских краеведческих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работ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обучающихся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«Отечество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секция  «Родословие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15</xdr:col>
      <xdr:colOff>828675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87534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 результатов 
Всероссийского конкурса исследовательских работ обучающихся  «Отечество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секция  «Школьные музеи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62"/>
  <sheetViews>
    <sheetView tabSelected="1" zoomScalePageLayoutView="55" workbookViewId="0" topLeftCell="A1">
      <selection activeCell="Y10" sqref="Y10"/>
    </sheetView>
  </sheetViews>
  <sheetFormatPr defaultColWidth="9.140625" defaultRowHeight="15" outlineLevelCol="1"/>
  <cols>
    <col min="1" max="1" width="4.7109375" style="95" customWidth="1"/>
    <col min="2" max="2" width="9.140625" style="68" hidden="1" customWidth="1" outlineLevel="1"/>
    <col min="3" max="3" width="7.7109375" style="68" hidden="1" customWidth="1"/>
    <col min="4" max="4" width="16.7109375" style="68" customWidth="1"/>
    <col min="5" max="5" width="9.140625" style="68" hidden="1" customWidth="1" outlineLevel="1"/>
    <col min="6" max="6" width="10.140625" style="68" hidden="1" customWidth="1" outlineLevel="1"/>
    <col min="7" max="7" width="9.140625" style="75" hidden="1" customWidth="1" outlineLevel="1"/>
    <col min="8" max="8" width="24.7109375" style="78" customWidth="1" collapsed="1"/>
    <col min="9" max="9" width="9.140625" style="85" hidden="1" customWidth="1" outlineLevel="1"/>
    <col min="10" max="10" width="24.7109375" style="78" customWidth="1" collapsed="1"/>
    <col min="11" max="11" width="16.00390625" style="68" customWidth="1"/>
    <col min="12" max="12" width="9.140625" style="75" hidden="1" customWidth="1" outlineLevel="1"/>
    <col min="13" max="13" width="6.7109375" style="68" customWidth="1" collapsed="1"/>
    <col min="14" max="14" width="6.7109375" style="68" customWidth="1"/>
    <col min="15" max="15" width="6.7109375" style="70" customWidth="1"/>
    <col min="16" max="16" width="0.13671875" style="70" customWidth="1"/>
    <col min="17" max="17" width="12.7109375" style="70" customWidth="1"/>
    <col min="18" max="20" width="9.140625" style="68" hidden="1" customWidth="1" outlineLevel="1"/>
    <col min="21" max="21" width="9.140625" style="89" hidden="1" customWidth="1" outlineLevel="1"/>
    <col min="22" max="22" width="9.140625" style="100" hidden="1" customWidth="1" outlineLevel="1"/>
    <col min="23" max="23" width="9.140625" style="68" customWidth="1" collapsed="1"/>
    <col min="24" max="16384" width="9.140625" style="68" customWidth="1"/>
  </cols>
  <sheetData>
    <row r="1" ht="15.75">
      <c r="A1" s="102">
        <v>0</v>
      </c>
    </row>
    <row r="5" spans="13:22" ht="15.75">
      <c r="M5" s="71" t="s">
        <v>465</v>
      </c>
      <c r="N5" s="69"/>
      <c r="P5" s="68"/>
      <c r="Q5" s="68"/>
      <c r="S5" s="89"/>
      <c r="T5" s="100"/>
      <c r="U5" s="68"/>
      <c r="V5" s="68"/>
    </row>
    <row r="6" spans="1:22" ht="100.5" customHeight="1">
      <c r="A6" s="3" t="s">
        <v>228</v>
      </c>
      <c r="B6" s="3" t="str">
        <f>'1 ПОТОК_заполнять'!A$5</f>
        <v>№ РЕГИОНА</v>
      </c>
      <c r="C6" s="3" t="str">
        <f>'1 ПОТОК_заполнять'!B$5</f>
        <v>Код</v>
      </c>
      <c r="D6" s="3" t="str">
        <f>'1 ПОТОК_заполнять'!C$5</f>
        <v>Фамилия, имя, участника</v>
      </c>
      <c r="E6" s="3" t="str">
        <f>'1 ПОТОК_заполнять'!D$5</f>
        <v>Отчество участника</v>
      </c>
      <c r="F6" s="3" t="str">
        <f>'1 ПОТОК_заполнять'!E$5</f>
        <v>Дата рож.уч-ка</v>
      </c>
      <c r="G6" s="3" t="str">
        <f>'1 ПОТОК_заполнять'!F$5</f>
        <v>Индекс, дом.адрес уч-ка, телефон</v>
      </c>
      <c r="H6" s="3" t="str">
        <f>'1 ПОТОК_заполнять'!G$5</f>
        <v>Класс, учреж. образования</v>
      </c>
      <c r="I6" s="3" t="str">
        <f>'1 ПОТОК_заполнять'!H$5</f>
        <v>Номинация</v>
      </c>
      <c r="J6" s="3" t="str">
        <f>'1 ПОТОК_заполнять'!I$5</f>
        <v>Название работы</v>
      </c>
      <c r="K6" s="3" t="str">
        <f>'1 ПОТОК_заполнять'!J$5</f>
        <v>Ф.И.О. научного руководителя</v>
      </c>
      <c r="L6" s="3" t="str">
        <f>'1 ПОТОК_заполнять'!K$5</f>
        <v>должность и место работы (без сокращений)</v>
      </c>
      <c r="M6" s="82" t="str">
        <f>'1 ПОТОК_заполнять'!L$5</f>
        <v>Заочная оценка работы</v>
      </c>
      <c r="N6" s="82" t="str">
        <f>'1 ПОТОК_заполнять'!M$5</f>
        <v>Защита работы</v>
      </c>
      <c r="O6" s="82" t="str">
        <f>'1 ПОТОК_заполнять'!N$5</f>
        <v>Сумма баллов</v>
      </c>
      <c r="P6" s="3" t="str">
        <f>'1 ПОТОК_заполнять'!O$5</f>
        <v>Место</v>
      </c>
      <c r="Q6" s="3" t="str">
        <f>'1 ПОТОК_заполнять'!P$5</f>
        <v>Статус</v>
      </c>
      <c r="R6" s="3" t="str">
        <f>'1 ПОТОК_заполнять'!Q$5</f>
        <v>Номер диплома</v>
      </c>
      <c r="S6" s="3" t="str">
        <f>'1 ПОТОК_заполнять'!R$5</f>
        <v>Номер грамоты</v>
      </c>
      <c r="T6" s="3" t="str">
        <f>'1 ПОТОК_заполнять'!S$5</f>
        <v>Приказ</v>
      </c>
      <c r="U6" s="115" t="s">
        <v>233</v>
      </c>
      <c r="V6" s="116" t="s">
        <v>233</v>
      </c>
    </row>
    <row r="7" spans="1:22" ht="15.75">
      <c r="A7" s="103">
        <v>1</v>
      </c>
      <c r="B7" s="73"/>
      <c r="C7" s="28">
        <v>2</v>
      </c>
      <c r="D7" s="2">
        <v>3</v>
      </c>
      <c r="E7" s="2"/>
      <c r="F7" s="10"/>
      <c r="G7" s="76"/>
      <c r="H7" s="79">
        <v>4</v>
      </c>
      <c r="I7" s="2"/>
      <c r="J7" s="79">
        <v>5</v>
      </c>
      <c r="K7" s="2">
        <v>6</v>
      </c>
      <c r="L7" s="76"/>
      <c r="M7" s="23">
        <v>7</v>
      </c>
      <c r="N7" s="23">
        <v>8</v>
      </c>
      <c r="O7" s="23">
        <v>9</v>
      </c>
      <c r="P7" s="23">
        <v>10</v>
      </c>
      <c r="Q7" s="23">
        <v>11</v>
      </c>
      <c r="R7" s="2"/>
      <c r="S7" s="2"/>
      <c r="T7" s="87"/>
      <c r="U7" s="90"/>
      <c r="V7" s="101"/>
    </row>
    <row r="8" spans="1:22" s="74" customFormat="1" ht="79.5" customHeight="1">
      <c r="A8" s="104">
        <v>1</v>
      </c>
      <c r="B8" s="16">
        <f>'1 ПОТОК_заполнять'!A$13</f>
        <v>61</v>
      </c>
      <c r="C8" s="16" t="str">
        <f>'1 ПОТОК_заполнять'!B$13</f>
        <v>61-01</v>
      </c>
      <c r="D8" s="16" t="str">
        <f>'1 ПОТОК_заполнять'!C$13</f>
        <v>Лакхлифи Адиль</v>
      </c>
      <c r="E8" s="16" t="str">
        <f>'1 ПОТОК_заполнять'!D$13</f>
        <v>Ахмедович</v>
      </c>
      <c r="F8" s="16">
        <f>'1 ПОТОК_заполнять'!E$13</f>
        <v>36369</v>
      </c>
      <c r="G8" s="16" t="str">
        <f>'1 ПОТОК_заполнять'!F$13</f>
        <v>346900, Ростовская область,  г. Новошахтинск, ул. Городская 58, кв.11Тел:89381166069</v>
      </c>
      <c r="H8" s="16" t="str">
        <f>'1 ПОТОК_заполнять'!G$13</f>
        <v>учащийся 11 класса
 МБОУ СОШ № 31, г. Новошахтинска 
Ростовской области</v>
      </c>
      <c r="I8" s="16" t="str">
        <f>'1 ПОТОК_заполнять'!H$13</f>
        <v>«Археология»</v>
      </c>
      <c r="J8" s="16" t="str">
        <f>'1 ПОТОК_заполнять'!I$13</f>
        <v>Реконструкция технологии изготовления изделий из рога в скифо-сарматскую эпоху</v>
      </c>
      <c r="K8" s="16" t="str">
        <f>'1 ПОТОК_заполнять'!J$13</f>
        <v>Икаева Елена Владимировна</v>
      </c>
      <c r="L8" s="16" t="str">
        <f>'1 ПОТОК_заполнять'!K$13</f>
        <v>учитель истории, 
руководитель Краеведческого клуба "РАРОГ" МБОУ СОШ №31, г. Новошахтинска 
Ростовской области</v>
      </c>
      <c r="M8" s="16">
        <f>'1 ПОТОК_заполнять'!L$13</f>
        <v>28</v>
      </c>
      <c r="N8" s="16">
        <f>'1 ПОТОК_заполнять'!M$13</f>
        <v>26</v>
      </c>
      <c r="O8" s="16">
        <f>'1 ПОТОК_заполнять'!N$13</f>
        <v>54</v>
      </c>
      <c r="P8" s="16" t="str">
        <f>'1 ПОТОК_заполнять'!O$13</f>
        <v>1 место</v>
      </c>
      <c r="Q8" s="16" t="str">
        <f>'1 ПОТОК_заполнять'!P$13</f>
        <v>победитель</v>
      </c>
      <c r="R8" s="16">
        <f>'1 ПОТОК_заполнять'!Q$13</f>
        <v>336</v>
      </c>
      <c r="S8" s="16">
        <f>'1 ПОТОК_заполнять'!R$13</f>
        <v>345</v>
      </c>
      <c r="T8" s="16" t="str">
        <f>'1 ПОТОК_заполнять'!S$13</f>
        <v>71 от 06.04.2017</v>
      </c>
      <c r="U8" s="88" t="str">
        <f aca="true" t="shared" si="0" ref="U8:U16">IF(Q8="участник","участника",IF(Q8="дипломант","дипломанта",IF(Q8="победитель","победителя",IF(Q8="призер","призера",IF(Q8="призер (2 место)","призера (2 место)",IF(Q8="призер (3 место)","призера (3 место)",0))))))</f>
        <v>победителя</v>
      </c>
      <c r="V8" s="99" t="str">
        <f aca="true" t="shared" si="1" ref="V8:V16">CONCATENATE("научный руководитель"," ",U8)</f>
        <v>научный руководитель победителя</v>
      </c>
    </row>
    <row r="9" spans="1:22" s="74" customFormat="1" ht="79.5" customHeight="1">
      <c r="A9" s="104">
        <v>2</v>
      </c>
      <c r="B9" s="16">
        <f>'1 ПОТОК_заполнять'!A$9</f>
        <v>42</v>
      </c>
      <c r="C9" s="16" t="str">
        <f>'1 ПОТОК_заполнять'!B$9</f>
        <v>42-06</v>
      </c>
      <c r="D9" s="16" t="str">
        <f>'1 ПОТОК_заполнять'!C$9</f>
        <v>Кутовая Анастасия</v>
      </c>
      <c r="E9" s="16" t="str">
        <f>'1 ПОТОК_заполнять'!D$9</f>
        <v>Сергеевна</v>
      </c>
      <c r="F9" s="16">
        <f>'1 ПОТОК_заполнять'!E$9</f>
        <v>36611</v>
      </c>
      <c r="G9" s="16" t="str">
        <f>'1 ПОТОК_заполнять'!F$9</f>
        <v>650066, г. Кемерово, ул. Спортивная, 34б-52. т.8-908-957-55-96</v>
      </c>
      <c r="H9" s="16" t="str">
        <f>'1 ПОТОК_заполнять'!G$9</f>
        <v>учащаяся 10 класса
 МБОУ «СОШ № 31» Кемеровской области</v>
      </c>
      <c r="I9" s="16" t="str">
        <f>'1 ПОТОК_заполнять'!H$9</f>
        <v>«Археология»</v>
      </c>
      <c r="J9" s="16" t="str">
        <f>'1 ПОТОК_заполнять'!I$9</f>
        <v>Исследование орнамента на коллекции керамической посуды ирменской археологической культуры на поселении Торопово-7</v>
      </c>
      <c r="K9" s="16" t="str">
        <f>'1 ПОТОК_заполнять'!J$9</f>
        <v>Кузнецова Екатерина Евгеньевна</v>
      </c>
      <c r="L9" s="16" t="str">
        <f>'1 ПОТОК_заполнять'!K$9</f>
        <v>педагог дополнительного образования МБОУДО «Дом творчества Рудничного района г. Кемерово» Кемеровской области</v>
      </c>
      <c r="M9" s="16">
        <f>'1 ПОТОК_заполнять'!L$9</f>
        <v>26</v>
      </c>
      <c r="N9" s="16">
        <f>'1 ПОТОК_заполнять'!M$9</f>
        <v>27</v>
      </c>
      <c r="O9" s="16">
        <f>'1 ПОТОК_заполнять'!N$9</f>
        <v>53</v>
      </c>
      <c r="P9" s="16" t="str">
        <f>'1 ПОТОК_заполнять'!O$9</f>
        <v>2 место</v>
      </c>
      <c r="Q9" s="16" t="str">
        <f>'1 ПОТОК_заполнять'!P$9</f>
        <v>призер (2 место)</v>
      </c>
      <c r="R9" s="16">
        <f>'1 ПОТОК_заполнять'!Q$9</f>
        <v>332</v>
      </c>
      <c r="S9" s="16">
        <f>'1 ПОТОК_заполнять'!R$9</f>
        <v>341</v>
      </c>
      <c r="T9" s="16" t="str">
        <f>'1 ПОТОК_заполнять'!S$9</f>
        <v>71 от 06.04.2017</v>
      </c>
      <c r="U9" s="88" t="str">
        <f t="shared" si="0"/>
        <v>призера (2 место)</v>
      </c>
      <c r="V9" s="99" t="str">
        <f t="shared" si="1"/>
        <v>научный руководитель призера (2 место)</v>
      </c>
    </row>
    <row r="10" spans="1:22" s="74" customFormat="1" ht="79.5" customHeight="1">
      <c r="A10" s="104">
        <v>3</v>
      </c>
      <c r="B10" s="16">
        <f>'1 ПОТОК_заполнять'!A$11</f>
        <v>47</v>
      </c>
      <c r="C10" s="16" t="str">
        <f>'1 ПОТОК_заполнять'!B$11</f>
        <v>47‐29</v>
      </c>
      <c r="D10" s="16" t="str">
        <f>'1 ПОТОК_заполнять'!C$11</f>
        <v>Чурова Вера</v>
      </c>
      <c r="E10" s="16" t="str">
        <f>'1 ПОТОК_заполнять'!D$11</f>
        <v>Сергеевна</v>
      </c>
      <c r="F10" s="16">
        <f>'1 ПОТОК_заполнять'!E$11</f>
        <v>37017</v>
      </c>
      <c r="G10" s="16" t="str">
        <f>'1 ПОТОК_заполнять'!F$11</f>
        <v>Ленинградская область, Волховский район, г. Новая Ладога, ул. Суворова, д. 8-б, 89110975104</v>
      </c>
      <c r="H10" s="16" t="str">
        <f>'1 ПОТОК_заполнять'!G$11</f>
        <v>учащаяся 9 класса 
МОБУ «Новоладожская средняя общеобразовательная школа № 1», обучающаяся  МБУДО «Дом детского творчества» г. Новая Ладога Ленинградской области</v>
      </c>
      <c r="I10" s="16" t="str">
        <f>'1 ПОТОК_заполнять'!H$11</f>
        <v>«Археология»</v>
      </c>
      <c r="J10" s="16" t="str">
        <f>'1 ПОТОК_заполнять'!I$11</f>
        <v>Иконы мастерской В.М. Пешехонова  в соборе Рождества Пресвятой Богородицы в г. Новая Ладога</v>
      </c>
      <c r="K10" s="16" t="str">
        <f>'1 ПОТОК_заполнять'!J$11</f>
        <v>Чурова Татьяна Станиславовна</v>
      </c>
      <c r="L10" s="16" t="str">
        <f>'1 ПОТОК_заполнять'!K$11</f>
        <v>педагог дополнительного образования
МБУДО «Дом детского творчества» 
г. Новая Ладога Ленинградской области</v>
      </c>
      <c r="M10" s="16">
        <f>'1 ПОТОК_заполнять'!L$11</f>
        <v>26</v>
      </c>
      <c r="N10" s="16">
        <f>'1 ПОТОК_заполнять'!M$11</f>
        <v>26</v>
      </c>
      <c r="O10" s="16">
        <f>'1 ПОТОК_заполнять'!N$11</f>
        <v>52</v>
      </c>
      <c r="P10" s="16" t="str">
        <f>'1 ПОТОК_заполнять'!O$11</f>
        <v>3 место</v>
      </c>
      <c r="Q10" s="16" t="str">
        <f>'1 ПОТОК_заполнять'!P$11</f>
        <v>призер (3 место)</v>
      </c>
      <c r="R10" s="16">
        <f>'1 ПОТОК_заполнять'!Q$11</f>
        <v>334</v>
      </c>
      <c r="S10" s="16">
        <f>'1 ПОТОК_заполнять'!R$11</f>
        <v>343</v>
      </c>
      <c r="T10" s="16" t="str">
        <f>'1 ПОТОК_заполнять'!S$11</f>
        <v>71 от 06.04.2017</v>
      </c>
      <c r="U10" s="88" t="str">
        <f t="shared" si="0"/>
        <v>призера (3 место)</v>
      </c>
      <c r="V10" s="99" t="str">
        <f t="shared" si="1"/>
        <v>научный руководитель призера (3 место)</v>
      </c>
    </row>
    <row r="11" spans="1:22" s="74" customFormat="1" ht="79.5" customHeight="1">
      <c r="A11" s="104">
        <v>4</v>
      </c>
      <c r="B11" s="16">
        <f>'1 ПОТОК_заполнять'!A$7</f>
        <v>26</v>
      </c>
      <c r="C11" s="16" t="str">
        <f>'1 ПОТОК_заполнять'!B$7</f>
        <v>26‐01</v>
      </c>
      <c r="D11" s="16" t="str">
        <f>'1 ПОТОК_заполнять'!C$7</f>
        <v>Гочияева Аминат</v>
      </c>
      <c r="E11" s="16" t="str">
        <f>'1 ПОТОК_заполнять'!D$7</f>
        <v>Мухтаровна</v>
      </c>
      <c r="F11" s="16" t="str">
        <f>'1 ПОТОК_заполнять'!E$7</f>
        <v>04.06.2000.</v>
      </c>
      <c r="G11" s="16" t="str">
        <f>'1 ПОТОК_заполнять'!F$7</f>
        <v>357600 Ставропольский край, г.Ессентуки, ул.Радужная, 2 кв. 24</v>
      </c>
      <c r="H11" s="16" t="str">
        <f>'1 ПОТОК_заполнять'!G$7</f>
        <v>учащаяся 10 класса МБОУ СОШ № 9,
обучающаяся МБУ ДО «ЦРТДиЮ» г.Ессентуки
Ставропольского края</v>
      </c>
      <c r="I11" s="16" t="str">
        <f>'1 ПОТОК_заполнять'!H$7</f>
        <v>«Археология»</v>
      </c>
      <c r="J11" s="16" t="str">
        <f>'1 ПОТОК_заполнять'!I$7</f>
        <v>Загадочные археологические объекты Пятигорья</v>
      </c>
      <c r="K11" s="16" t="str">
        <f>'1 ПОТОК_заполнять'!J$7</f>
        <v>Елистратов Олег Афанасьевич</v>
      </c>
      <c r="L11" s="16" t="str">
        <f>'1 ПОТОК_заполнять'!K$7</f>
        <v>методист МБУ ДО «ЦРТДиЮ» г.Ессентуки Ставропольского края</v>
      </c>
      <c r="M11" s="16">
        <f>'1 ПОТОК_заполнять'!L$7</f>
        <v>26</v>
      </c>
      <c r="N11" s="16">
        <f>'1 ПОТОК_заполнять'!M$7</f>
        <v>23</v>
      </c>
      <c r="O11" s="16">
        <f>'1 ПОТОК_заполнять'!N$7</f>
        <v>49</v>
      </c>
      <c r="P11" s="16">
        <f>'1 ПОТОК_заполнять'!O$7</f>
        <v>0</v>
      </c>
      <c r="Q11" s="16" t="str">
        <f>'1 ПОТОК_заполнять'!P$7</f>
        <v>дипломант</v>
      </c>
      <c r="R11" s="16">
        <f>'1 ПОТОК_заполнять'!Q$7</f>
        <v>330</v>
      </c>
      <c r="S11" s="16">
        <f>'1 ПОТОК_заполнять'!R$7</f>
        <v>339</v>
      </c>
      <c r="T11" s="16" t="str">
        <f>'1 ПОТОК_заполнять'!S$7</f>
        <v>71 от 06.04.2017</v>
      </c>
      <c r="U11" s="88" t="str">
        <f t="shared" si="0"/>
        <v>дипломанта</v>
      </c>
      <c r="V11" s="99" t="str">
        <f t="shared" si="1"/>
        <v>научный руководитель дипломанта</v>
      </c>
    </row>
    <row r="12" spans="1:22" s="74" customFormat="1" ht="79.5" customHeight="1">
      <c r="A12" s="104">
        <v>5</v>
      </c>
      <c r="B12" s="16">
        <f>'1 ПОТОК_заполнять'!A$10</f>
        <v>42</v>
      </c>
      <c r="C12" s="16" t="str">
        <f>'1 ПОТОК_заполнять'!B$10</f>
        <v>42-07</v>
      </c>
      <c r="D12" s="16" t="str">
        <f>'1 ПОТОК_заполнять'!C$10</f>
        <v>Сафина Алия</v>
      </c>
      <c r="E12" s="16" t="str">
        <f>'1 ПОТОК_заполнять'!D$10</f>
        <v>Фанильвна</v>
      </c>
      <c r="F12" s="16">
        <f>'1 ПОТОК_заполнять'!E$10</f>
        <v>37014</v>
      </c>
      <c r="G12" s="16" t="str">
        <f>'1 ПОТОК_заполнять'!F$10</f>
        <v>652088, Юргинский район, д.Зимник, ул. Зеленая, 7а-1. т.8-913-285-82-71</v>
      </c>
      <c r="H12" s="16" t="str">
        <f>'1 ПОТОК_заполнять'!G$10</f>
        <v>учащаяся 9 класса
МКОУ «Зимниковская основная 
общеобразовательная школа» Кемеровской области</v>
      </c>
      <c r="I12" s="16" t="str">
        <f>'1 ПОТОК_заполнять'!H$10</f>
        <v>«Археология»</v>
      </c>
      <c r="J12" s="16" t="str">
        <f>'1 ПОТОК_заполнять'!I$10</f>
        <v>Курганный могильник «Зимник» в экскурсионной школьной тропе</v>
      </c>
      <c r="K12" s="16" t="str">
        <f>'1 ПОТОК_заполнять'!J$10</f>
        <v>Сайфулина Евгения Сергеевна</v>
      </c>
      <c r="L12" s="16" t="str">
        <f>'1 ПОТОК_заполнять'!K$10</f>
        <v>учитель географии МКОУ «Зимниковская основная общеобразовательная школа» Кемеровской области</v>
      </c>
      <c r="M12" s="16">
        <f>'1 ПОТОК_заполнять'!L$10</f>
        <v>23</v>
      </c>
      <c r="N12" s="16">
        <f>'1 ПОТОК_заполнять'!M$10</f>
        <v>25</v>
      </c>
      <c r="O12" s="16">
        <f>'1 ПОТОК_заполнять'!N$10</f>
        <v>48</v>
      </c>
      <c r="P12" s="16">
        <f>'1 ПОТОК_заполнять'!O$10</f>
        <v>0</v>
      </c>
      <c r="Q12" s="16" t="str">
        <f>'1 ПОТОК_заполнять'!P$10</f>
        <v>дипломант</v>
      </c>
      <c r="R12" s="16">
        <f>'1 ПОТОК_заполнять'!Q$10</f>
        <v>333</v>
      </c>
      <c r="S12" s="16">
        <f>'1 ПОТОК_заполнять'!R$10</f>
        <v>342</v>
      </c>
      <c r="T12" s="16" t="str">
        <f>'1 ПОТОК_заполнять'!S$10</f>
        <v>71 от 06.04.2017</v>
      </c>
      <c r="U12" s="88" t="str">
        <f t="shared" si="0"/>
        <v>дипломанта</v>
      </c>
      <c r="V12" s="99" t="str">
        <f t="shared" si="1"/>
        <v>научный руководитель дипломанта</v>
      </c>
    </row>
    <row r="13" spans="1:22" s="74" customFormat="1" ht="121.5" customHeight="1">
      <c r="A13" s="104">
        <v>6</v>
      </c>
      <c r="B13" s="16">
        <f>'1 ПОТОК_заполнять'!A$14</f>
        <v>66</v>
      </c>
      <c r="C13" s="16" t="str">
        <f>'1 ПОТОК_заполнять'!B$14</f>
        <v>66-05</v>
      </c>
      <c r="D13" s="16" t="str">
        <f>'1 ПОТОК_заполнять'!C$14</f>
        <v>Золотова Анастасия</v>
      </c>
      <c r="E13" s="16" t="str">
        <f>'1 ПОТОК_заполнять'!D$14</f>
        <v>Алексеевна</v>
      </c>
      <c r="F13" s="16">
        <f>'1 ПОТОК_заполнять'!E$14</f>
        <v>37480</v>
      </c>
      <c r="G13" s="16" t="str">
        <f>'1 ПОТОК_заполнять'!F$14</f>
        <v>623388 Свердловская область,г.Полевской, ул. Коммунистическая, дом 22, кв.90, т. 8(904)179-15-17</v>
      </c>
      <c r="H13" s="16" t="str">
        <f>'1 ПОТОК_заполнять'!G$14</f>
        <v>учащаяся 8 класса 
МБОУ ПГО "СОШ № 14", 
МБУ ДО ПГО «Центр развития творчества 
им. Н.Е. Бобровой» Свердловской области</v>
      </c>
      <c r="I13" s="16" t="str">
        <f>'1 ПОТОК_заполнять'!H$14</f>
        <v>«Археология»</v>
      </c>
      <c r="J13" s="16" t="str">
        <f>'1 ПОТОК_заполнять'!I$14</f>
        <v>Функциональное назначение так называемых «светильников» с Иткульского городища</v>
      </c>
      <c r="K13" s="16" t="str">
        <f>'1 ПОТОК_заполнять'!J$14</f>
        <v>Непомнящая Оксана Викторовна</v>
      </c>
      <c r="L13" s="16" t="str">
        <f>'1 ПОТОК_заполнять'!K$14</f>
        <v>педагог дополнительного образования МБУ ДО Полевского городского округа «Центр развития творчества им. Н.Е.Бобровой» 
Свердловской области</v>
      </c>
      <c r="M13" s="16">
        <f>'1 ПОТОК_заполнять'!L$14</f>
        <v>25</v>
      </c>
      <c r="N13" s="16">
        <f>'1 ПОТОК_заполнять'!M$14</f>
        <v>23</v>
      </c>
      <c r="O13" s="16">
        <f>'1 ПОТОК_заполнять'!N$14</f>
        <v>48</v>
      </c>
      <c r="P13" s="16">
        <f>'1 ПОТОК_заполнять'!O$14</f>
        <v>0</v>
      </c>
      <c r="Q13" s="16" t="str">
        <f>'1 ПОТОК_заполнять'!P$14</f>
        <v>дипломант</v>
      </c>
      <c r="R13" s="16">
        <f>'1 ПОТОК_заполнять'!Q$14</f>
        <v>337</v>
      </c>
      <c r="S13" s="16">
        <f>'1 ПОТОК_заполнять'!R$14</f>
        <v>346</v>
      </c>
      <c r="T13" s="16" t="str">
        <f>'1 ПОТОК_заполнять'!S$14</f>
        <v>71 от 06.04.2017</v>
      </c>
      <c r="U13" s="88" t="str">
        <f t="shared" si="0"/>
        <v>дипломанта</v>
      </c>
      <c r="V13" s="99" t="str">
        <f t="shared" si="1"/>
        <v>научный руководитель дипломанта</v>
      </c>
    </row>
    <row r="14" spans="1:22" s="74" customFormat="1" ht="79.5" customHeight="1">
      <c r="A14" s="104">
        <v>7</v>
      </c>
      <c r="B14" s="16">
        <f>'1 ПОТОК_заполнять'!A$8</f>
        <v>37</v>
      </c>
      <c r="C14" s="16" t="str">
        <f>'1 ПОТОК_заполнять'!B$8</f>
        <v>37-10</v>
      </c>
      <c r="D14" s="16" t="str">
        <f>'1 ПОТОК_заполнять'!C$8</f>
        <v>Боков Антон </v>
      </c>
      <c r="E14" s="16" t="str">
        <f>'1 ПОТОК_заполнять'!D$8</f>
        <v>Сергеевич</v>
      </c>
      <c r="F14" s="16">
        <f>'1 ПОТОК_заполнять'!E$8</f>
        <v>37613</v>
      </c>
      <c r="G14" s="16" t="str">
        <f>'1 ПОТОК_заполнять'!F$8</f>
        <v>155900, Ивановская область,  г.Шуя, ул.Свердлова, д.103, кв.77,</v>
      </c>
      <c r="H14" s="16" t="str">
        <f>'1 ПОТОК_заполнять'!G$8</f>
        <v>учащийся 8 класса
МОУ СОШ № 7 города Шуи,
историко-археологический клуб «Клио» МБУ ДО Центр детского творчества г. Шуя Ивановской области</v>
      </c>
      <c r="I14" s="16" t="str">
        <f>'1 ПОТОК_заполнять'!H$8</f>
        <v>«Археология»</v>
      </c>
      <c r="J14" s="16" t="str">
        <f>'1 ПОТОК_заполнять'!I$8</f>
        <v>Хозяйственная деятельность населения нижнего течения р. Тезы(приток Клязьмы) в X-XII веках (по археологическим данным Клочковского селища).</v>
      </c>
      <c r="K14" s="16" t="str">
        <f>'1 ПОТОК_заполнять'!J$8</f>
        <v>Несмиян Ольга Альбертовна</v>
      </c>
      <c r="L14" s="16" t="str">
        <f>'1 ПОТОК_заполнять'!K$8</f>
        <v>руководитель историко-археологического клуба «Клио» МБУ ДО Центр детского творчества г.Шуя Ивановской области</v>
      </c>
      <c r="M14" s="16">
        <f>'1 ПОТОК_заполнять'!L$8</f>
        <v>24</v>
      </c>
      <c r="N14" s="16">
        <f>'1 ПОТОК_заполнять'!M$8</f>
        <v>21</v>
      </c>
      <c r="O14" s="16">
        <f>'1 ПОТОК_заполнять'!N$8</f>
        <v>45</v>
      </c>
      <c r="P14" s="16">
        <f>'1 ПОТОК_заполнять'!O$8</f>
        <v>0</v>
      </c>
      <c r="Q14" s="16" t="str">
        <f>'1 ПОТОК_заполнять'!P$8</f>
        <v>дипломант</v>
      </c>
      <c r="R14" s="16">
        <f>'1 ПОТОК_заполнять'!Q$8</f>
        <v>331</v>
      </c>
      <c r="S14" s="16">
        <f>'1 ПОТОК_заполнять'!R$8</f>
        <v>340</v>
      </c>
      <c r="T14" s="16" t="str">
        <f>'1 ПОТОК_заполнять'!S$8</f>
        <v>71 от 06.04.2017</v>
      </c>
      <c r="U14" s="88" t="str">
        <f t="shared" si="0"/>
        <v>дипломанта</v>
      </c>
      <c r="V14" s="99" t="str">
        <f t="shared" si="1"/>
        <v>научный руководитель дипломанта</v>
      </c>
    </row>
    <row r="15" spans="1:22" s="74" customFormat="1" ht="79.5" customHeight="1">
      <c r="A15" s="104">
        <v>8</v>
      </c>
      <c r="B15" s="16">
        <f>'1 ПОТОК_заполнять'!A$6</f>
        <v>8</v>
      </c>
      <c r="C15" s="16" t="str">
        <f>'1 ПОТОК_заполнять'!B$6</f>
        <v>08‐15</v>
      </c>
      <c r="D15" s="16" t="str">
        <f>'1 ПОТОК_заполнять'!C$6</f>
        <v>Демьяновская Юлия </v>
      </c>
      <c r="E15" s="16" t="str">
        <f>'1 ПОТОК_заполнять'!D$6</f>
        <v>Александровна</v>
      </c>
      <c r="F15" s="16">
        <f>'1 ПОТОК_заполнять'!E$6</f>
        <v>37708</v>
      </c>
      <c r="G15" s="16" t="str">
        <f>'1 ПОТОК_заполнять'!F$6</f>
        <v>359010, РК Яшалтинский район, с. Солёное, ул. Горького, 15 1/2 89093955304</v>
      </c>
      <c r="H15" s="16" t="str">
        <f>'1 ПОТОК_заполнять'!G$6</f>
        <v>учащаяся 8 класса МБОУ «Соленовская СОШ 
им В.А. Казначеева» Яшалтинского района
Республики Калмыкия</v>
      </c>
      <c r="I15" s="16" t="str">
        <f>'1 ПОТОК_заполнять'!H$6</f>
        <v>«Археология»</v>
      </c>
      <c r="J15" s="16" t="str">
        <f>'1 ПОТОК_заполнять'!I$6</f>
        <v>«Предметы старины далекой»</v>
      </c>
      <c r="K15" s="16" t="str">
        <f>'1 ПОТОК_заполнять'!J$6</f>
        <v>Иваненко Роман Владимирович</v>
      </c>
      <c r="L15" s="16" t="str">
        <f>'1 ПОТОК_заполнять'!K$6</f>
        <v>учитель истории МБОУ «Соленовская СОШ 
им В.А. Казначеева» Республики Калмыкия</v>
      </c>
      <c r="M15" s="16">
        <f>'1 ПОТОК_заполнять'!L$6</f>
        <v>23</v>
      </c>
      <c r="N15" s="16">
        <f>'1 ПОТОК_заполнять'!M$6</f>
        <v>20</v>
      </c>
      <c r="O15" s="16">
        <f>'1 ПОТОК_заполнять'!N$6</f>
        <v>43</v>
      </c>
      <c r="P15" s="16">
        <f>'1 ПОТОК_заполнять'!O$6</f>
        <v>0</v>
      </c>
      <c r="Q15" s="16" t="str">
        <f>'1 ПОТОК_заполнять'!P$6</f>
        <v>дипломант</v>
      </c>
      <c r="R15" s="16">
        <f>'1 ПОТОК_заполнять'!Q$6</f>
        <v>329</v>
      </c>
      <c r="S15" s="16">
        <f>'1 ПОТОК_заполнять'!R$6</f>
        <v>338</v>
      </c>
      <c r="T15" s="16" t="str">
        <f>'1 ПОТОК_заполнять'!S$6</f>
        <v>71 от 06.04.2017</v>
      </c>
      <c r="U15" s="88" t="str">
        <f t="shared" si="0"/>
        <v>дипломанта</v>
      </c>
      <c r="V15" s="99" t="str">
        <f t="shared" si="1"/>
        <v>научный руководитель дипломанта</v>
      </c>
    </row>
    <row r="16" spans="1:22" s="74" customFormat="1" ht="79.5" customHeight="1">
      <c r="A16" s="104">
        <v>9</v>
      </c>
      <c r="B16" s="16">
        <f>'1 ПОТОК_заполнять'!A$12</f>
        <v>50</v>
      </c>
      <c r="C16" s="16" t="str">
        <f>'1 ПОТОК_заполнять'!B$12</f>
        <v>50-01</v>
      </c>
      <c r="D16" s="16" t="str">
        <f>'1 ПОТОК_заполнять'!C$12</f>
        <v>Трофимова Виктория</v>
      </c>
      <c r="E16" s="16" t="str">
        <f>'1 ПОТОК_заполнять'!D$12</f>
        <v>Дмитриевна </v>
      </c>
      <c r="F16" s="16">
        <f>'1 ПОТОК_заполнять'!E$12</f>
        <v>36579</v>
      </c>
      <c r="G16" s="16" t="str">
        <f>'1 ПОТОК_заполнять'!F$12</f>
        <v>143003 Московскаяобласть г.Одинцово  ул. Северная 8-838915-3858254</v>
      </c>
      <c r="H16" s="16" t="str">
        <f>'1 ПОТОК_заполнять'!G$12</f>
        <v>учащаяся  9 класса
 МБОУ СОШ №  9 им.М.И.Неделина 
г. Одинцово Московской области</v>
      </c>
      <c r="I16" s="16" t="str">
        <f>'1 ПОТОК_заполнять'!H$12</f>
        <v>«Археология»</v>
      </c>
      <c r="J16" s="16" t="str">
        <f>'1 ПОТОК_заполнять'!I$12</f>
        <v>«Прошлое Одинцовской земли в вещественных источниках»</v>
      </c>
      <c r="K16" s="16" t="str">
        <f>'1 ПОТОК_заполнять'!J$12</f>
        <v>Тихонова Елена Вячеславовна </v>
      </c>
      <c r="L16" s="16" t="str">
        <f>'1 ПОТОК_заполнять'!K$12</f>
        <v>учитель истории и социальных дисциплин 
МБОУ Одинцовская СОШ № 9
им. М.И.Неделина Московской области</v>
      </c>
      <c r="M16" s="16">
        <v>25</v>
      </c>
      <c r="N16" s="16">
        <f>'1 ПОТОК_заполнять'!M$12</f>
        <v>0</v>
      </c>
      <c r="O16" s="16">
        <f>'1 ПОТОК_заполнять'!N$6</f>
        <v>43</v>
      </c>
      <c r="P16" s="16">
        <f>'1 ПОТОК_заполнять'!O$12</f>
        <v>0</v>
      </c>
      <c r="Q16" s="16" t="s">
        <v>927</v>
      </c>
      <c r="R16" s="16">
        <f>'1 ПОТОК_заполнять'!Q$12</f>
        <v>335</v>
      </c>
      <c r="S16" s="16">
        <f>'1 ПОТОК_заполнять'!R$12</f>
        <v>344</v>
      </c>
      <c r="T16" s="16" t="str">
        <f>'1 ПОТОК_заполнять'!S$12</f>
        <v>71 от 06.04.2017</v>
      </c>
      <c r="U16" s="88" t="str">
        <f t="shared" si="0"/>
        <v>участника</v>
      </c>
      <c r="V16" s="99" t="str">
        <f t="shared" si="1"/>
        <v>научный руководитель участника</v>
      </c>
    </row>
    <row r="17" spans="2:14" ht="15.75">
      <c r="B17" s="72"/>
      <c r="C17" s="72"/>
      <c r="D17" s="72"/>
      <c r="E17" s="72"/>
      <c r="F17" s="72"/>
      <c r="G17" s="77"/>
      <c r="H17" s="80"/>
      <c r="I17" s="86"/>
      <c r="J17" s="80"/>
      <c r="K17" s="72"/>
      <c r="L17" s="77"/>
      <c r="M17" s="72"/>
      <c r="N17" s="72"/>
    </row>
    <row r="18" spans="2:14" ht="15.75">
      <c r="B18" s="72"/>
      <c r="C18" s="72"/>
      <c r="D18" s="72"/>
      <c r="E18" s="72"/>
      <c r="F18" s="72"/>
      <c r="G18" s="77"/>
      <c r="H18" s="80"/>
      <c r="I18" s="86"/>
      <c r="J18" s="80"/>
      <c r="K18" s="72"/>
      <c r="L18" s="77"/>
      <c r="M18" s="72"/>
      <c r="N18" s="72"/>
    </row>
    <row r="19" spans="2:14" ht="15.75">
      <c r="B19" s="72"/>
      <c r="C19" s="72"/>
      <c r="D19" s="72"/>
      <c r="E19" s="72"/>
      <c r="F19" s="72"/>
      <c r="G19" s="77"/>
      <c r="H19" s="80"/>
      <c r="I19" s="86"/>
      <c r="J19" s="80"/>
      <c r="K19" s="72"/>
      <c r="L19" s="77"/>
      <c r="M19" s="72"/>
      <c r="N19" s="72"/>
    </row>
    <row r="20" spans="2:14" ht="15.75">
      <c r="B20" s="72"/>
      <c r="C20" s="72"/>
      <c r="D20" s="72"/>
      <c r="E20" s="72"/>
      <c r="F20" s="72"/>
      <c r="G20" s="77"/>
      <c r="H20" s="80"/>
      <c r="I20" s="86"/>
      <c r="J20" s="80"/>
      <c r="K20" s="72"/>
      <c r="L20" s="77"/>
      <c r="M20" s="72"/>
      <c r="N20" s="72"/>
    </row>
    <row r="21" spans="2:14" ht="15.75">
      <c r="B21" s="72"/>
      <c r="C21" s="72"/>
      <c r="D21" s="72"/>
      <c r="E21" s="72"/>
      <c r="F21" s="72"/>
      <c r="G21" s="77"/>
      <c r="H21" s="80"/>
      <c r="I21" s="86"/>
      <c r="J21" s="80"/>
      <c r="K21" s="72"/>
      <c r="L21" s="77"/>
      <c r="M21" s="72"/>
      <c r="N21" s="72"/>
    </row>
    <row r="22" spans="2:14" ht="15.75">
      <c r="B22" s="72"/>
      <c r="C22" s="72"/>
      <c r="D22" s="72"/>
      <c r="E22" s="72"/>
      <c r="F22" s="72"/>
      <c r="G22" s="77"/>
      <c r="H22" s="80"/>
      <c r="I22" s="86"/>
      <c r="J22" s="80"/>
      <c r="K22" s="72"/>
      <c r="L22" s="77"/>
      <c r="M22" s="72"/>
      <c r="N22" s="72"/>
    </row>
    <row r="23" spans="2:14" ht="15.75">
      <c r="B23" s="72"/>
      <c r="C23" s="72"/>
      <c r="D23" s="72"/>
      <c r="E23" s="72"/>
      <c r="F23" s="72"/>
      <c r="G23" s="77"/>
      <c r="H23" s="80"/>
      <c r="I23" s="86"/>
      <c r="J23" s="80"/>
      <c r="K23" s="72"/>
      <c r="L23" s="77"/>
      <c r="M23" s="72"/>
      <c r="N23" s="72"/>
    </row>
    <row r="24" spans="2:14" ht="15.75">
      <c r="B24" s="72"/>
      <c r="C24" s="72"/>
      <c r="D24" s="72"/>
      <c r="E24" s="72"/>
      <c r="F24" s="72"/>
      <c r="G24" s="77"/>
      <c r="H24" s="80"/>
      <c r="I24" s="86"/>
      <c r="J24" s="80"/>
      <c r="K24" s="72"/>
      <c r="L24" s="77"/>
      <c r="M24" s="72"/>
      <c r="N24" s="72"/>
    </row>
    <row r="25" spans="2:14" ht="15.75">
      <c r="B25" s="72"/>
      <c r="C25" s="72"/>
      <c r="D25" s="72"/>
      <c r="E25" s="72"/>
      <c r="F25" s="72"/>
      <c r="G25" s="77"/>
      <c r="H25" s="80"/>
      <c r="I25" s="86"/>
      <c r="J25" s="80"/>
      <c r="K25" s="72"/>
      <c r="L25" s="77"/>
      <c r="M25" s="72"/>
      <c r="N25" s="72"/>
    </row>
    <row r="26" spans="2:14" ht="15.75">
      <c r="B26" s="72"/>
      <c r="C26" s="72"/>
      <c r="D26" s="72"/>
      <c r="E26" s="72"/>
      <c r="F26" s="72"/>
      <c r="G26" s="77"/>
      <c r="H26" s="80"/>
      <c r="I26" s="86"/>
      <c r="J26" s="80"/>
      <c r="K26" s="72"/>
      <c r="L26" s="77"/>
      <c r="M26" s="72"/>
      <c r="N26" s="72"/>
    </row>
    <row r="27" spans="2:14" ht="15.75">
      <c r="B27" s="72"/>
      <c r="C27" s="72"/>
      <c r="D27" s="72"/>
      <c r="E27" s="72"/>
      <c r="F27" s="72"/>
      <c r="G27" s="77"/>
      <c r="H27" s="80"/>
      <c r="I27" s="86"/>
      <c r="J27" s="80"/>
      <c r="K27" s="72"/>
      <c r="L27" s="77"/>
      <c r="M27" s="72"/>
      <c r="N27" s="72"/>
    </row>
    <row r="28" spans="2:14" ht="15.75">
      <c r="B28" s="72"/>
      <c r="C28" s="72"/>
      <c r="D28" s="72"/>
      <c r="E28" s="72"/>
      <c r="F28" s="72"/>
      <c r="G28" s="77"/>
      <c r="H28" s="80"/>
      <c r="I28" s="86"/>
      <c r="J28" s="80"/>
      <c r="K28" s="72"/>
      <c r="L28" s="77"/>
      <c r="M28" s="72"/>
      <c r="N28" s="72"/>
    </row>
    <row r="29" spans="2:14" ht="15.75">
      <c r="B29" s="72"/>
      <c r="C29" s="72"/>
      <c r="D29" s="72"/>
      <c r="E29" s="72"/>
      <c r="F29" s="72"/>
      <c r="G29" s="77"/>
      <c r="H29" s="80"/>
      <c r="I29" s="86"/>
      <c r="J29" s="80"/>
      <c r="K29" s="72"/>
      <c r="L29" s="77"/>
      <c r="M29" s="72"/>
      <c r="N29" s="72"/>
    </row>
    <row r="30" spans="2:14" ht="15.75">
      <c r="B30" s="72"/>
      <c r="C30" s="72"/>
      <c r="D30" s="72"/>
      <c r="E30" s="72"/>
      <c r="F30" s="72"/>
      <c r="G30" s="77"/>
      <c r="H30" s="80"/>
      <c r="I30" s="86"/>
      <c r="J30" s="80"/>
      <c r="K30" s="72"/>
      <c r="L30" s="77"/>
      <c r="M30" s="72"/>
      <c r="N30" s="72"/>
    </row>
    <row r="31" spans="2:14" ht="15.75">
      <c r="B31" s="72"/>
      <c r="C31" s="72"/>
      <c r="D31" s="72"/>
      <c r="E31" s="72"/>
      <c r="F31" s="72"/>
      <c r="G31" s="77"/>
      <c r="H31" s="80"/>
      <c r="I31" s="86"/>
      <c r="J31" s="80"/>
      <c r="K31" s="72"/>
      <c r="L31" s="77"/>
      <c r="M31" s="72"/>
      <c r="N31" s="72"/>
    </row>
    <row r="32" spans="2:14" ht="15.75">
      <c r="B32" s="72"/>
      <c r="C32" s="72"/>
      <c r="D32" s="72"/>
      <c r="E32" s="72"/>
      <c r="F32" s="72"/>
      <c r="G32" s="77"/>
      <c r="H32" s="80"/>
      <c r="I32" s="86"/>
      <c r="J32" s="80"/>
      <c r="K32" s="72"/>
      <c r="L32" s="77"/>
      <c r="M32" s="72"/>
      <c r="N32" s="72"/>
    </row>
    <row r="33" spans="2:14" ht="15.75">
      <c r="B33" s="72"/>
      <c r="C33" s="72"/>
      <c r="D33" s="72"/>
      <c r="E33" s="72"/>
      <c r="F33" s="72"/>
      <c r="G33" s="77"/>
      <c r="H33" s="80"/>
      <c r="I33" s="86"/>
      <c r="J33" s="80"/>
      <c r="K33" s="72"/>
      <c r="L33" s="77"/>
      <c r="M33" s="72"/>
      <c r="N33" s="72"/>
    </row>
    <row r="34" spans="2:14" ht="15.75">
      <c r="B34" s="72"/>
      <c r="C34" s="72"/>
      <c r="D34" s="72"/>
      <c r="E34" s="72"/>
      <c r="F34" s="72"/>
      <c r="G34" s="77"/>
      <c r="H34" s="80"/>
      <c r="I34" s="86"/>
      <c r="J34" s="80"/>
      <c r="K34" s="72"/>
      <c r="L34" s="77"/>
      <c r="M34" s="72"/>
      <c r="N34" s="72"/>
    </row>
    <row r="35" spans="2:14" ht="15.75">
      <c r="B35" s="72"/>
      <c r="C35" s="72"/>
      <c r="D35" s="72"/>
      <c r="E35" s="72"/>
      <c r="F35" s="72"/>
      <c r="G35" s="77"/>
      <c r="H35" s="80"/>
      <c r="I35" s="86"/>
      <c r="J35" s="80"/>
      <c r="K35" s="72"/>
      <c r="L35" s="77"/>
      <c r="M35" s="72"/>
      <c r="N35" s="72"/>
    </row>
    <row r="36" spans="2:14" ht="15.75">
      <c r="B36" s="72"/>
      <c r="C36" s="72"/>
      <c r="D36" s="72"/>
      <c r="E36" s="72"/>
      <c r="F36" s="72"/>
      <c r="G36" s="77"/>
      <c r="H36" s="80"/>
      <c r="I36" s="86"/>
      <c r="J36" s="80"/>
      <c r="K36" s="72"/>
      <c r="L36" s="77"/>
      <c r="M36" s="72"/>
      <c r="N36" s="72"/>
    </row>
    <row r="37" spans="2:14" ht="15.75">
      <c r="B37" s="72"/>
      <c r="C37" s="72"/>
      <c r="D37" s="72"/>
      <c r="E37" s="72"/>
      <c r="F37" s="72"/>
      <c r="G37" s="77"/>
      <c r="H37" s="80"/>
      <c r="I37" s="86"/>
      <c r="J37" s="80"/>
      <c r="K37" s="72"/>
      <c r="L37" s="77"/>
      <c r="M37" s="72"/>
      <c r="N37" s="72"/>
    </row>
    <row r="38" spans="2:14" ht="15.75">
      <c r="B38" s="72"/>
      <c r="C38" s="72"/>
      <c r="D38" s="72"/>
      <c r="E38" s="72"/>
      <c r="F38" s="72"/>
      <c r="G38" s="77"/>
      <c r="H38" s="80"/>
      <c r="I38" s="86"/>
      <c r="J38" s="80"/>
      <c r="K38" s="72"/>
      <c r="L38" s="77"/>
      <c r="M38" s="72"/>
      <c r="N38" s="72"/>
    </row>
    <row r="39" spans="2:14" ht="15.75">
      <c r="B39" s="72"/>
      <c r="C39" s="72"/>
      <c r="D39" s="72"/>
      <c r="E39" s="72"/>
      <c r="F39" s="72"/>
      <c r="G39" s="77"/>
      <c r="H39" s="80"/>
      <c r="I39" s="86"/>
      <c r="J39" s="80"/>
      <c r="K39" s="72"/>
      <c r="L39" s="77"/>
      <c r="M39" s="72"/>
      <c r="N39" s="72"/>
    </row>
    <row r="40" spans="2:14" ht="15.75">
      <c r="B40" s="72"/>
      <c r="C40" s="72"/>
      <c r="D40" s="72"/>
      <c r="E40" s="72"/>
      <c r="F40" s="72"/>
      <c r="G40" s="77"/>
      <c r="H40" s="80"/>
      <c r="I40" s="86"/>
      <c r="J40" s="80"/>
      <c r="K40" s="72"/>
      <c r="L40" s="77"/>
      <c r="M40" s="72"/>
      <c r="N40" s="72"/>
    </row>
    <row r="41" spans="2:14" ht="15.75">
      <c r="B41" s="72"/>
      <c r="C41" s="72"/>
      <c r="D41" s="72"/>
      <c r="E41" s="72"/>
      <c r="F41" s="72"/>
      <c r="G41" s="77"/>
      <c r="H41" s="80"/>
      <c r="I41" s="86"/>
      <c r="J41" s="80"/>
      <c r="K41" s="72"/>
      <c r="L41" s="77"/>
      <c r="M41" s="72"/>
      <c r="N41" s="72"/>
    </row>
    <row r="42" spans="2:14" ht="15.75">
      <c r="B42" s="72"/>
      <c r="C42" s="72"/>
      <c r="D42" s="72"/>
      <c r="E42" s="72"/>
      <c r="F42" s="72"/>
      <c r="G42" s="77"/>
      <c r="H42" s="80"/>
      <c r="I42" s="86"/>
      <c r="J42" s="80"/>
      <c r="K42" s="72"/>
      <c r="L42" s="77"/>
      <c r="M42" s="72"/>
      <c r="N42" s="72"/>
    </row>
    <row r="43" spans="2:14" ht="15.75">
      <c r="B43" s="72"/>
      <c r="C43" s="72"/>
      <c r="D43" s="72"/>
      <c r="E43" s="72"/>
      <c r="F43" s="72"/>
      <c r="G43" s="77"/>
      <c r="H43" s="80"/>
      <c r="I43" s="86"/>
      <c r="J43" s="80"/>
      <c r="K43" s="72"/>
      <c r="L43" s="77"/>
      <c r="M43" s="72"/>
      <c r="N43" s="72"/>
    </row>
    <row r="44" spans="2:14" ht="15.75">
      <c r="B44" s="72"/>
      <c r="C44" s="72"/>
      <c r="D44" s="72"/>
      <c r="E44" s="72"/>
      <c r="F44" s="72"/>
      <c r="G44" s="77"/>
      <c r="H44" s="80"/>
      <c r="I44" s="86"/>
      <c r="J44" s="80"/>
      <c r="K44" s="72"/>
      <c r="L44" s="77"/>
      <c r="M44" s="72"/>
      <c r="N44" s="72"/>
    </row>
    <row r="45" spans="2:14" ht="15.75">
      <c r="B45" s="72"/>
      <c r="C45" s="72"/>
      <c r="D45" s="72"/>
      <c r="E45" s="72"/>
      <c r="F45" s="72"/>
      <c r="G45" s="77"/>
      <c r="H45" s="80"/>
      <c r="I45" s="86"/>
      <c r="J45" s="80"/>
      <c r="K45" s="72"/>
      <c r="L45" s="77"/>
      <c r="M45" s="72"/>
      <c r="N45" s="72"/>
    </row>
    <row r="46" spans="2:14" ht="15.75">
      <c r="B46" s="72"/>
      <c r="C46" s="72"/>
      <c r="D46" s="72"/>
      <c r="E46" s="72"/>
      <c r="F46" s="72"/>
      <c r="G46" s="77"/>
      <c r="H46" s="80"/>
      <c r="I46" s="86"/>
      <c r="J46" s="80"/>
      <c r="K46" s="72"/>
      <c r="L46" s="77"/>
      <c r="M46" s="72"/>
      <c r="N46" s="72"/>
    </row>
    <row r="47" spans="2:14" ht="15.75">
      <c r="B47" s="72"/>
      <c r="C47" s="72"/>
      <c r="D47" s="72"/>
      <c r="E47" s="72"/>
      <c r="F47" s="72"/>
      <c r="G47" s="77"/>
      <c r="H47" s="80"/>
      <c r="I47" s="86"/>
      <c r="J47" s="80"/>
      <c r="K47" s="72"/>
      <c r="L47" s="77"/>
      <c r="M47" s="72"/>
      <c r="N47" s="72"/>
    </row>
    <row r="48" spans="2:14" ht="15.75">
      <c r="B48" s="72"/>
      <c r="C48" s="72"/>
      <c r="D48" s="72"/>
      <c r="E48" s="72"/>
      <c r="F48" s="72"/>
      <c r="G48" s="77"/>
      <c r="H48" s="80"/>
      <c r="I48" s="86"/>
      <c r="J48" s="80"/>
      <c r="K48" s="72"/>
      <c r="L48" s="77"/>
      <c r="M48" s="72"/>
      <c r="N48" s="72"/>
    </row>
    <row r="49" spans="2:14" ht="15.75">
      <c r="B49" s="72"/>
      <c r="C49" s="72"/>
      <c r="D49" s="72"/>
      <c r="E49" s="72"/>
      <c r="F49" s="72"/>
      <c r="G49" s="77"/>
      <c r="H49" s="80"/>
      <c r="I49" s="86"/>
      <c r="J49" s="80"/>
      <c r="K49" s="72"/>
      <c r="L49" s="77"/>
      <c r="M49" s="72"/>
      <c r="N49" s="72"/>
    </row>
    <row r="50" spans="2:14" ht="15.75">
      <c r="B50" s="72"/>
      <c r="C50" s="72"/>
      <c r="D50" s="72"/>
      <c r="E50" s="72"/>
      <c r="F50" s="72"/>
      <c r="G50" s="77"/>
      <c r="H50" s="80"/>
      <c r="I50" s="86"/>
      <c r="J50" s="80"/>
      <c r="K50" s="72"/>
      <c r="L50" s="77"/>
      <c r="M50" s="72"/>
      <c r="N50" s="72"/>
    </row>
    <row r="51" spans="2:14" ht="15.75">
      <c r="B51" s="72"/>
      <c r="C51" s="72"/>
      <c r="D51" s="72"/>
      <c r="E51" s="72"/>
      <c r="F51" s="72"/>
      <c r="G51" s="77"/>
      <c r="H51" s="80"/>
      <c r="I51" s="86"/>
      <c r="J51" s="80"/>
      <c r="K51" s="72"/>
      <c r="L51" s="77"/>
      <c r="M51" s="72"/>
      <c r="N51" s="72"/>
    </row>
    <row r="52" spans="2:14" ht="15.75">
      <c r="B52" s="72"/>
      <c r="C52" s="72"/>
      <c r="D52" s="72"/>
      <c r="E52" s="72"/>
      <c r="F52" s="72"/>
      <c r="G52" s="77"/>
      <c r="H52" s="80"/>
      <c r="I52" s="86"/>
      <c r="J52" s="80"/>
      <c r="K52" s="72"/>
      <c r="L52" s="77"/>
      <c r="M52" s="72"/>
      <c r="N52" s="72"/>
    </row>
    <row r="53" spans="2:14" ht="15.75">
      <c r="B53" s="72"/>
      <c r="C53" s="72"/>
      <c r="D53" s="72"/>
      <c r="E53" s="72"/>
      <c r="F53" s="72"/>
      <c r="G53" s="77"/>
      <c r="H53" s="80"/>
      <c r="I53" s="86"/>
      <c r="J53" s="80"/>
      <c r="K53" s="72"/>
      <c r="L53" s="77"/>
      <c r="M53" s="72"/>
      <c r="N53" s="72"/>
    </row>
    <row r="54" spans="2:14" ht="15.75">
      <c r="B54" s="72"/>
      <c r="C54" s="72"/>
      <c r="D54" s="72"/>
      <c r="E54" s="72"/>
      <c r="F54" s="72"/>
      <c r="G54" s="77"/>
      <c r="H54" s="80"/>
      <c r="I54" s="86"/>
      <c r="J54" s="80"/>
      <c r="K54" s="72"/>
      <c r="L54" s="77"/>
      <c r="M54" s="72"/>
      <c r="N54" s="72"/>
    </row>
    <row r="55" spans="2:14" ht="15.75">
      <c r="B55" s="72"/>
      <c r="C55" s="72"/>
      <c r="D55" s="72"/>
      <c r="E55" s="72"/>
      <c r="F55" s="72"/>
      <c r="G55" s="77"/>
      <c r="H55" s="80"/>
      <c r="I55" s="86"/>
      <c r="J55" s="80"/>
      <c r="K55" s="72"/>
      <c r="L55" s="77"/>
      <c r="M55" s="72"/>
      <c r="N55" s="72"/>
    </row>
    <row r="56" spans="2:14" ht="15.75">
      <c r="B56" s="72"/>
      <c r="C56" s="72"/>
      <c r="D56" s="72"/>
      <c r="E56" s="72"/>
      <c r="F56" s="72"/>
      <c r="G56" s="77"/>
      <c r="H56" s="80"/>
      <c r="I56" s="86"/>
      <c r="J56" s="80"/>
      <c r="K56" s="72"/>
      <c r="L56" s="77"/>
      <c r="M56" s="72"/>
      <c r="N56" s="72"/>
    </row>
    <row r="57" spans="2:14" ht="15.75">
      <c r="B57" s="72"/>
      <c r="C57" s="72"/>
      <c r="D57" s="72"/>
      <c r="E57" s="72"/>
      <c r="F57" s="72"/>
      <c r="G57" s="77"/>
      <c r="H57" s="80"/>
      <c r="I57" s="86"/>
      <c r="J57" s="80"/>
      <c r="K57" s="72"/>
      <c r="L57" s="77"/>
      <c r="M57" s="72"/>
      <c r="N57" s="72"/>
    </row>
    <row r="58" spans="2:14" ht="15.75">
      <c r="B58" s="72"/>
      <c r="C58" s="72"/>
      <c r="D58" s="72"/>
      <c r="E58" s="72"/>
      <c r="F58" s="72"/>
      <c r="G58" s="77"/>
      <c r="H58" s="80"/>
      <c r="I58" s="86"/>
      <c r="J58" s="80"/>
      <c r="K58" s="72"/>
      <c r="L58" s="77"/>
      <c r="M58" s="72"/>
      <c r="N58" s="72"/>
    </row>
    <row r="59" spans="2:14" ht="15.75">
      <c r="B59" s="72"/>
      <c r="C59" s="72"/>
      <c r="D59" s="72"/>
      <c r="E59" s="72"/>
      <c r="F59" s="72"/>
      <c r="G59" s="77"/>
      <c r="H59" s="80"/>
      <c r="I59" s="86"/>
      <c r="J59" s="80"/>
      <c r="K59" s="72"/>
      <c r="L59" s="77"/>
      <c r="M59" s="72"/>
      <c r="N59" s="72"/>
    </row>
    <row r="60" spans="2:14" ht="15.75">
      <c r="B60" s="72"/>
      <c r="C60" s="72"/>
      <c r="D60" s="72"/>
      <c r="E60" s="72"/>
      <c r="F60" s="72"/>
      <c r="G60" s="77"/>
      <c r="H60" s="80"/>
      <c r="I60" s="86"/>
      <c r="J60" s="80"/>
      <c r="K60" s="72"/>
      <c r="L60" s="77"/>
      <c r="M60" s="72"/>
      <c r="N60" s="72"/>
    </row>
    <row r="61" spans="2:14" ht="15.75">
      <c r="B61" s="72"/>
      <c r="C61" s="72"/>
      <c r="D61" s="72"/>
      <c r="E61" s="72"/>
      <c r="F61" s="72"/>
      <c r="G61" s="77"/>
      <c r="H61" s="80"/>
      <c r="I61" s="86"/>
      <c r="J61" s="80"/>
      <c r="K61" s="72"/>
      <c r="L61" s="77"/>
      <c r="M61" s="72"/>
      <c r="N61" s="72"/>
    </row>
    <row r="62" spans="2:14" ht="15.75">
      <c r="B62" s="72"/>
      <c r="C62" s="72"/>
      <c r="D62" s="72"/>
      <c r="E62" s="72"/>
      <c r="F62" s="72"/>
      <c r="G62" s="77"/>
      <c r="H62" s="80"/>
      <c r="I62" s="86"/>
      <c r="J62" s="80"/>
      <c r="K62" s="72"/>
      <c r="L62" s="77"/>
      <c r="M62" s="72"/>
      <c r="N62" s="72"/>
    </row>
  </sheetData>
  <sheetProtection formatCells="0" formatColumns="0" formatRows="0" insertRows="0" deleteColumns="0" sort="0" autoFilter="0" pivotTables="0"/>
  <autoFilter ref="A7:Q16">
    <sortState ref="A8:Q62">
      <sortCondition sortBy="value" ref="C8:C62"/>
    </sortState>
  </autoFilter>
  <printOptions/>
  <pageMargins left="0.3937007874015748" right="0.2362204724409449" top="0.3937007874015748" bottom="0" header="0.15748031496062992" footer="0"/>
  <pageSetup horizontalDpi="600" verticalDpi="600" orientation="landscape" paperSize="9" r:id="rId2"/>
  <headerFooter alignWithMargins="0">
    <oddFooter>&amp;C&amp;8Протокол результатов Всероссийского конкурса исследовательских работ обучающихся  «Отечество»
секция  «Археология»&amp;11
&amp;R&amp;"-,курсив"&amp;9______________А.Г. Озеров&amp;"-,обычный"
Страница &amp;P из &amp;P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O54"/>
  <sheetViews>
    <sheetView showZeros="0" zoomScalePageLayoutView="0" workbookViewId="0" topLeftCell="A4">
      <selection activeCell="N5" sqref="N5"/>
    </sheetView>
  </sheetViews>
  <sheetFormatPr defaultColWidth="9.140625" defaultRowHeight="15" outlineLevelCol="1"/>
  <cols>
    <col min="1" max="1" width="5.00390625" style="95" customWidth="1"/>
    <col min="2" max="2" width="6.7109375" style="97" customWidth="1"/>
    <col min="3" max="3" width="18.7109375" style="68" customWidth="1"/>
    <col min="4" max="6" width="9.140625" style="75" hidden="1" customWidth="1" outlineLevel="1"/>
    <col min="7" max="7" width="22.421875" style="78" customWidth="1" collapsed="1"/>
    <col min="8" max="8" width="9.140625" style="120" hidden="1" customWidth="1" outlineLevel="1"/>
    <col min="9" max="9" width="21.7109375" style="78" customWidth="1" collapsed="1"/>
    <col min="10" max="10" width="16.421875" style="78" customWidth="1"/>
    <col min="11" max="11" width="16.57421875" style="75" hidden="1" customWidth="1" outlineLevel="1"/>
    <col min="12" max="12" width="6.7109375" style="68" customWidth="1" collapsed="1"/>
    <col min="13" max="13" width="6.7109375" style="68" customWidth="1"/>
    <col min="14" max="16" width="9.00390625" style="70" customWidth="1"/>
    <col min="17" max="19" width="9.140625" style="68" hidden="1" customWidth="1" outlineLevel="1"/>
    <col min="20" max="21" width="9.140625" style="89" hidden="1" customWidth="1" outlineLevel="1"/>
    <col min="22" max="22" width="9.140625" style="68" customWidth="1" collapsed="1"/>
    <col min="36" max="16384" width="9.140625" style="68" customWidth="1"/>
  </cols>
  <sheetData>
    <row r="1" ht="15.75">
      <c r="A1" s="102">
        <v>0</v>
      </c>
    </row>
    <row r="5" spans="14:15" ht="15.75">
      <c r="N5" s="71" t="s">
        <v>465</v>
      </c>
      <c r="O5" s="69"/>
    </row>
    <row r="6" spans="1:35" ht="94.5" customHeight="1">
      <c r="A6" s="3" t="s">
        <v>228</v>
      </c>
      <c r="B6" s="3" t="str">
        <f>'1 ПОТОК_заполнять'!B$5</f>
        <v>Код</v>
      </c>
      <c r="C6" s="3" t="str">
        <f>'1 ПОТОК_заполнять'!C$5</f>
        <v>Фамилия, имя, участника</v>
      </c>
      <c r="D6" s="3" t="str">
        <f>'1 ПОТОК_заполнять'!D$5</f>
        <v>Отчество участника</v>
      </c>
      <c r="E6" s="3" t="str">
        <f>'1 ПОТОК_заполнять'!E$5</f>
        <v>Дата рож.уч-ка</v>
      </c>
      <c r="F6" s="3" t="str">
        <f>'1 ПОТОК_заполнять'!F$5</f>
        <v>Индекс, дом.адрес уч-ка, телефон</v>
      </c>
      <c r="G6" s="3" t="str">
        <f>'1 ПОТОК_заполнять'!G$5</f>
        <v>Класс, учреж. образования</v>
      </c>
      <c r="H6" s="3" t="str">
        <f>'1 ПОТОК_заполнять'!H$5</f>
        <v>Номинация</v>
      </c>
      <c r="I6" s="3" t="str">
        <f>'1 ПОТОК_заполнять'!I$5</f>
        <v>Название работы</v>
      </c>
      <c r="J6" s="3" t="str">
        <f>'1 ПОТОК_заполнять'!J$5</f>
        <v>Ф.И.О. научного руководителя</v>
      </c>
      <c r="K6" s="3" t="str">
        <f>'1 ПОТОК_заполнять'!K$5</f>
        <v>должность и место работы (без сокращений)</v>
      </c>
      <c r="L6" s="82" t="str">
        <f>'1 ПОТОК_заполнять'!L$5</f>
        <v>Заочная оценка работы</v>
      </c>
      <c r="M6" s="82" t="str">
        <f>'1 ПОТОК_заполнять'!M$5</f>
        <v>Защита работы</v>
      </c>
      <c r="N6" s="82" t="str">
        <f>'1 ПОТОК_заполнять'!N$5</f>
        <v>Сумма баллов</v>
      </c>
      <c r="O6" s="3" t="str">
        <f>'1 ПОТОК_заполнять'!O$5</f>
        <v>Место</v>
      </c>
      <c r="P6" s="3" t="str">
        <f>'1 ПОТОК_заполнять'!P$5</f>
        <v>Статус</v>
      </c>
      <c r="Q6" s="3" t="str">
        <f>'1 ПОТОК_заполнять'!Q$5</f>
        <v>Номер диплома</v>
      </c>
      <c r="R6" s="3" t="str">
        <f>'1 ПОТОК_заполнять'!R$5</f>
        <v>Номер грамоты</v>
      </c>
      <c r="S6" s="3" t="str">
        <f>'1 ПОТОК_заполнять'!S$5</f>
        <v>Приказ</v>
      </c>
      <c r="T6" s="91" t="s">
        <v>233</v>
      </c>
      <c r="U6" s="91" t="s">
        <v>233</v>
      </c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21" ht="15.75">
      <c r="A7" s="103">
        <v>1</v>
      </c>
      <c r="B7" s="28">
        <v>2</v>
      </c>
      <c r="C7" s="2">
        <v>3</v>
      </c>
      <c r="D7" s="76"/>
      <c r="E7" s="94"/>
      <c r="F7" s="76"/>
      <c r="G7" s="79">
        <v>4</v>
      </c>
      <c r="H7" s="76"/>
      <c r="I7" s="79">
        <v>5</v>
      </c>
      <c r="J7" s="79">
        <v>6</v>
      </c>
      <c r="K7" s="76"/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"/>
      <c r="R7" s="2"/>
      <c r="S7" s="87"/>
      <c r="T7" s="90"/>
      <c r="U7" s="90"/>
    </row>
    <row r="8" spans="1:21" s="74" customFormat="1" ht="72" customHeight="1">
      <c r="A8" s="104">
        <v>1</v>
      </c>
      <c r="B8" s="16" t="str">
        <f>'1 ПОТОК_заполнять'!B$39</f>
        <v>77-42</v>
      </c>
      <c r="C8" s="117" t="str">
        <f>'1 ПОТОК_заполнять'!C$39</f>
        <v>Солоухин Иван</v>
      </c>
      <c r="D8" s="16">
        <f>'1 ПОТОК_заполнять'!D$39</f>
        <v>0</v>
      </c>
      <c r="E8" s="118">
        <f>'1 ПОТОК_заполнять'!E$39</f>
        <v>0</v>
      </c>
      <c r="F8" s="93">
        <f>'1 ПОТОК_заполнять'!F$39</f>
        <v>0</v>
      </c>
      <c r="G8" s="81" t="str">
        <f>'1 ПОТОК_заполнять'!G$39</f>
        <v>учащийся 10 класса
ГБОУ  «Образовательный центр на проспекте Вернадского» г. Москвы</v>
      </c>
      <c r="H8" s="93" t="str">
        <f>'1 ПОТОК_заполнять'!H$39</f>
        <v>«Военная история России»</v>
      </c>
      <c r="I8" s="81" t="str">
        <f>'1 ПОТОК_заполнять'!I$39</f>
        <v>Фортификационные сооружения времен Великой Отечественной войны на территории Западного округа города Москвы</v>
      </c>
      <c r="J8" s="16" t="str">
        <f>'1 ПОТОК_заполнять'!J$39</f>
        <v>Новиков Юрий Евгеньевич</v>
      </c>
      <c r="K8" s="93" t="str">
        <f>'1 ПОТОК_заполнять'!K$39</f>
        <v>педагог дополнительного образования ГБОУ «Образовательный центр на проспекте Вернадского» г. Москвы</v>
      </c>
      <c r="L8" s="16">
        <f>'1 ПОТОК_заполнять'!L$39</f>
        <v>26.5</v>
      </c>
      <c r="M8" s="16">
        <f>'1 ПОТОК_заполнять'!M$39</f>
        <v>30</v>
      </c>
      <c r="N8" s="5">
        <f>'1 ПОТОК_заполнять'!N$39</f>
        <v>56.5</v>
      </c>
      <c r="O8" s="5" t="str">
        <f>'1 ПОТОК_заполнять'!O$39</f>
        <v>1 место</v>
      </c>
      <c r="P8" s="5" t="str">
        <f>'1 ПОТОК_заполнять'!P$39</f>
        <v>победитель</v>
      </c>
      <c r="Q8" s="16">
        <f>'1 ПОТОК_заполнять'!Q$39</f>
        <v>370</v>
      </c>
      <c r="R8" s="16">
        <f>'1 ПОТОК_заполнять'!R$39</f>
        <v>398</v>
      </c>
      <c r="S8" s="16" t="str">
        <f>'1 ПОТОК_заполнять'!S$39</f>
        <v>71 от 06.04.2017</v>
      </c>
      <c r="T8" s="88" t="str">
        <f aca="true" t="shared" si="0" ref="T8:T34">IF(P8="участник","участника",IF(P8="дипломант","дипломанта",IF(P8="победитель","победителя",IF(P8="призер","призера",IF(P8="призер (2 место)","призера (2 место)",IF(P8="призер (3 место)","призера (3 место)",0))))))</f>
        <v>победителя</v>
      </c>
      <c r="U8" s="99" t="str">
        <f aca="true" t="shared" si="1" ref="U8:U34">CONCATENATE("научный руководитель"," ",T8)</f>
        <v>научный руководитель победителя</v>
      </c>
    </row>
    <row r="9" spans="1:21" s="74" customFormat="1" ht="64.5" customHeight="1">
      <c r="A9" s="104">
        <v>2</v>
      </c>
      <c r="B9" s="16" t="str">
        <f>'1 ПОТОК_заполнять'!B$42</f>
        <v>92-01</v>
      </c>
      <c r="C9" s="117" t="str">
        <f>'1 ПОТОК_заполнять'!C$42</f>
        <v>Ситников Александр</v>
      </c>
      <c r="D9" s="16" t="str">
        <f>'1 ПОТОК_заполнять'!D$42</f>
        <v>Павлович</v>
      </c>
      <c r="E9" s="118">
        <f>'1 ПОТОК_заполнять'!E$42</f>
        <v>37662</v>
      </c>
      <c r="F9" s="93" t="str">
        <f>'1 ПОТОК_заполнять'!F$42</f>
        <v>299057, г. Севастополь, ул. Парковая, д. 1 79787420944</v>
      </c>
      <c r="G9" s="81" t="str">
        <f>'1 ПОТОК_заполнять'!G$42</f>
        <v>нахимовец 8 класса
 ФГКОУ ФНВМУ «Севастопольское
президентское кадетское училище»</v>
      </c>
      <c r="H9" s="93" t="str">
        <f>'1 ПОТОК_заполнять'!H$42</f>
        <v>«Военная история России»</v>
      </c>
      <c r="I9" s="81" t="str">
        <f>'1 ПОТОК_заполнять'!I$42</f>
        <v>«О чём рассказала гильза»</v>
      </c>
      <c r="J9" s="16" t="str">
        <f>'1 ПОТОК_заполнять'!J$42</f>
        <v>Майданова Анна Сергеевна</v>
      </c>
      <c r="K9" s="93" t="str">
        <f>'1 ПОТОК_заполнять'!K$42</f>
        <v>воспитатель I квалификационной категории ФГКОУ «Филиал Нахимовского военно-морского училища»(«Севастопольское президентское кадетское училище»), г. Севастополь</v>
      </c>
      <c r="L9" s="16">
        <f>'1 ПОТОК_заполнять'!L$42</f>
        <v>27</v>
      </c>
      <c r="M9" s="16">
        <f>'1 ПОТОК_заполнять'!M$42</f>
        <v>29</v>
      </c>
      <c r="N9" s="5">
        <f>'1 ПОТОК_заполнять'!N$42</f>
        <v>56</v>
      </c>
      <c r="O9" s="5" t="str">
        <f>'1 ПОТОК_заполнять'!O$42</f>
        <v>2 место</v>
      </c>
      <c r="P9" s="5" t="str">
        <f>'1 ПОТОК_заполнять'!P$42</f>
        <v>призер (2 место)</v>
      </c>
      <c r="Q9" s="16">
        <f>'1 ПОТОК_заполнять'!Q$42</f>
        <v>373</v>
      </c>
      <c r="R9" s="16">
        <f>'1 ПОТОК_заполнять'!R$42</f>
        <v>401</v>
      </c>
      <c r="S9" s="16" t="str">
        <f>'1 ПОТОК_заполнять'!S$42</f>
        <v>71 от 06.04.2017</v>
      </c>
      <c r="T9" s="88" t="str">
        <f t="shared" si="0"/>
        <v>призера (2 место)</v>
      </c>
      <c r="U9" s="99" t="str">
        <f t="shared" si="1"/>
        <v>научный руководитель призера (2 место)</v>
      </c>
    </row>
    <row r="10" spans="1:21" s="74" customFormat="1" ht="74.25" customHeight="1">
      <c r="A10" s="104">
        <v>3</v>
      </c>
      <c r="B10" s="16" t="str">
        <f>'1 ПОТОК_заполнять'!B$34</f>
        <v>77-46</v>
      </c>
      <c r="C10" s="117" t="str">
        <f>'1 ПОТОК_заполнять'!C$34</f>
        <v>Аронзон Элина</v>
      </c>
      <c r="D10" s="16" t="str">
        <f>'1 ПОТОК_заполнять'!D$34</f>
        <v>Александровна</v>
      </c>
      <c r="E10" s="118">
        <f>'1 ПОТОК_заполнять'!E$34</f>
        <v>36905</v>
      </c>
      <c r="F10" s="93" t="str">
        <f>'1 ПОТОК_заполнять'!F$34</f>
        <v>121374 Москва, ул. Багрицкого, 10-2-45</v>
      </c>
      <c r="G10" s="81" t="str">
        <f>'1 ПОТОК_заполнять'!G$34</f>
        <v>учащаяся 10 класса
ГБПОУ «Западный комплекс
непрерывного образования» г. Москвы</v>
      </c>
      <c r="H10" s="93" t="str">
        <f>'1 ПОТОК_заполнять'!H$34</f>
        <v>«Военная история России»</v>
      </c>
      <c r="I10" s="81" t="str">
        <f>'1 ПОТОК_заполнять'!I$34</f>
        <v>«Бегство из ада»</v>
      </c>
      <c r="J10" s="16" t="str">
        <f>'1 ПОТОК_заполнять'!J$34</f>
        <v>Плоткин
Григорий Матвеевич</v>
      </c>
      <c r="K10" s="93" t="str">
        <f>'1 ПОТОК_заполнять'!K$34</f>
        <v>учитель истории
ГБПОУ ЗКНО г. Москвы </v>
      </c>
      <c r="L10" s="16">
        <f>'1 ПОТОК_заполнять'!L$34</f>
        <v>29</v>
      </c>
      <c r="M10" s="16">
        <f>'1 ПОТОК_заполнять'!M$34</f>
        <v>26.5</v>
      </c>
      <c r="N10" s="5">
        <f>'1 ПОТОК_заполнять'!N$34</f>
        <v>55.5</v>
      </c>
      <c r="O10" s="5" t="str">
        <f>'1 ПОТОК_заполнять'!O$34</f>
        <v>3 место</v>
      </c>
      <c r="P10" s="5" t="str">
        <f>'1 ПОТОК_заполнять'!P$34</f>
        <v>призер (3 место)</v>
      </c>
      <c r="Q10" s="16">
        <f>'1 ПОТОК_заполнять'!Q$34</f>
        <v>366</v>
      </c>
      <c r="R10" s="16">
        <f>'1 ПОТОК_заполнять'!R$34</f>
        <v>394</v>
      </c>
      <c r="S10" s="16" t="str">
        <f>'1 ПОТОК_заполнять'!S$34</f>
        <v>71 от 06.04.2017</v>
      </c>
      <c r="T10" s="88" t="str">
        <f t="shared" si="0"/>
        <v>призера (3 место)</v>
      </c>
      <c r="U10" s="99" t="str">
        <f t="shared" si="1"/>
        <v>научный руководитель призера (3 место)</v>
      </c>
    </row>
    <row r="11" spans="1:21" s="74" customFormat="1" ht="70.5" customHeight="1">
      <c r="A11" s="104">
        <v>4</v>
      </c>
      <c r="B11" s="16" t="str">
        <f>'1 ПОТОК_заполнять'!B$17</f>
        <v>26‐06</v>
      </c>
      <c r="C11" s="117" t="str">
        <f>'1 ПОТОК_заполнять'!C$17</f>
        <v>Кузьменко Дмитрий</v>
      </c>
      <c r="D11" s="16" t="str">
        <f>'1 ПОТОК_заполнять'!D$17</f>
        <v>Владимирович</v>
      </c>
      <c r="E11" s="118">
        <f>'1 ПОТОК_заполнять'!E$17</f>
        <v>37271</v>
      </c>
      <c r="F11" s="93" t="str">
        <f>'1 ПОТОК_заполнять'!F$17</f>
        <v>357800 Ставропольский край, Георгиевский район, пос. Новый, ул. Юбилейная, 18</v>
      </c>
      <c r="G11" s="81" t="str">
        <f>'1 ПОТОК_заполнять'!G$17</f>
        <v>учащийся 9 класса  МОУ СОШ № 4 
г. Георгиевска Ставропольского края</v>
      </c>
      <c r="H11" s="93" t="str">
        <f>'1 ПОТОК_заполнять'!H$17</f>
        <v>«Военная история России»</v>
      </c>
      <c r="I11" s="81" t="str">
        <f>'1 ПОТОК_заполнять'!I$17</f>
        <v>«Напиши мне письмо»</v>
      </c>
      <c r="J11" s="16" t="str">
        <f>'1 ПОТОК_заполнять'!J$17</f>
        <v>Тараканова Марина Васильевна</v>
      </c>
      <c r="K11" s="93" t="str">
        <f>'1 ПОТОК_заполнять'!K$17</f>
        <v>учитель географии МБОУ СОШ № 4, педагог дополнительного образования МУ ДО ЦТЭК г.Георгиевска Ставропольского края</v>
      </c>
      <c r="L11" s="16">
        <f>'1 ПОТОК_заполнять'!L$17</f>
        <v>28</v>
      </c>
      <c r="M11" s="16">
        <f>'1 ПОТОК_заполнять'!M$17</f>
        <v>27</v>
      </c>
      <c r="N11" s="5">
        <f>'1 ПОТОК_заполнять'!N$17</f>
        <v>55</v>
      </c>
      <c r="O11" s="5">
        <v>4</v>
      </c>
      <c r="P11" s="5" t="str">
        <f>'1 ПОТОК_заполнять'!P$17</f>
        <v>дипломант</v>
      </c>
      <c r="Q11" s="16">
        <f>'1 ПОТОК_заполнять'!Q$17</f>
        <v>349</v>
      </c>
      <c r="R11" s="16">
        <f>'1 ПОТОК_заполнять'!R$17</f>
        <v>376</v>
      </c>
      <c r="S11" s="16" t="str">
        <f>'1 ПОТОК_заполнять'!S$17</f>
        <v>71 от 06.04.2017</v>
      </c>
      <c r="T11" s="88" t="str">
        <f t="shared" si="0"/>
        <v>дипломанта</v>
      </c>
      <c r="U11" s="99" t="str">
        <f t="shared" si="1"/>
        <v>научный руководитель дипломанта</v>
      </c>
    </row>
    <row r="12" spans="1:21" s="74" customFormat="1" ht="79.5" customHeight="1">
      <c r="A12" s="104">
        <v>5</v>
      </c>
      <c r="B12" s="16" t="str">
        <f>'1 ПОТОК_заполнять'!B$35</f>
        <v>77-08</v>
      </c>
      <c r="C12" s="117" t="str">
        <f>'1 ПОТОК_заполнять'!C$35</f>
        <v>Гоголинская Полина</v>
      </c>
      <c r="D12" s="16" t="str">
        <f>'1 ПОТОК_заполнять'!D$35</f>
        <v>Кирилловна</v>
      </c>
      <c r="E12" s="118">
        <f>'1 ПОТОК_заполнять'!E$35</f>
        <v>36721</v>
      </c>
      <c r="F12" s="93" t="str">
        <f>'1 ПОТОК_заполнять'!F$35</f>
        <v>142191, г. Москва, г. Троицк, ул. Полковника милиции Курочкина, д.11, кВ. 41 8-926-967-25-48</v>
      </c>
      <c r="G12" s="81" t="str">
        <f>'1 ПОТОК_заполнять'!G$35</f>
        <v>учащаяся 10 класса
МАОУ «Лицей города Троицка» г. Москвы</v>
      </c>
      <c r="H12" s="93" t="str">
        <f>'1 ПОТОК_заполнять'!H$35</f>
        <v>«Военная история России»</v>
      </c>
      <c r="I12" s="81" t="str">
        <f>'1 ПОТОК_заполнять'!I$35</f>
        <v>От Троицка до Красной Пахры: по следам отступления Наполеона из Москвы</v>
      </c>
      <c r="J12" s="16" t="str">
        <f>'1 ПОТОК_заполнять'!J$35</f>
        <v>Прокофьева Татьяна Петровна</v>
      </c>
      <c r="K12" s="93" t="str">
        <f>'1 ПОТОК_заполнять'!K$35</f>
        <v>учитель истории и обществознания
МАОУ «Лицей города Троицка» г. Москвы</v>
      </c>
      <c r="L12" s="16">
        <f>'1 ПОТОК_заполнять'!L$35</f>
        <v>28</v>
      </c>
      <c r="M12" s="16">
        <f>'1 ПОТОК_заполнять'!M$35</f>
        <v>27</v>
      </c>
      <c r="N12" s="5">
        <f>'1 ПОТОК_заполнять'!N$35</f>
        <v>55</v>
      </c>
      <c r="O12" s="5">
        <v>5</v>
      </c>
      <c r="P12" s="5" t="str">
        <f>'1 ПОТОК_заполнять'!P$35</f>
        <v>дипломант</v>
      </c>
      <c r="Q12" s="16">
        <f>'1 ПОТОК_заполнять'!Q$35</f>
        <v>367</v>
      </c>
      <c r="R12" s="16">
        <f>'1 ПОТОК_заполнять'!R$35</f>
        <v>395</v>
      </c>
      <c r="S12" s="16" t="str">
        <f>'1 ПОТОК_заполнять'!S$35</f>
        <v>71 от 06.04.2017</v>
      </c>
      <c r="T12" s="88" t="str">
        <f t="shared" si="0"/>
        <v>дипломанта</v>
      </c>
      <c r="U12" s="99" t="str">
        <f t="shared" si="1"/>
        <v>научный руководитель дипломанта</v>
      </c>
    </row>
    <row r="13" spans="1:21" s="74" customFormat="1" ht="75" customHeight="1">
      <c r="A13" s="104">
        <v>6</v>
      </c>
      <c r="B13" s="16" t="str">
        <f>'1 ПОТОК_заполнять'!B$36</f>
        <v>77-54</v>
      </c>
      <c r="C13" s="117" t="str">
        <f>'1 ПОТОК_заполнять'!C$36</f>
        <v>Тарануха Александр</v>
      </c>
      <c r="D13" s="16">
        <f>'1 ПОТОК_заполнять'!D$36</f>
        <v>0</v>
      </c>
      <c r="E13" s="118">
        <f>'1 ПОТОК_заполнять'!E$36</f>
        <v>0</v>
      </c>
      <c r="F13" s="93">
        <f>'1 ПОТОК_заполнять'!F$36</f>
        <v>0</v>
      </c>
      <c r="G13" s="81" t="str">
        <f>'1 ПОТОК_заполнять'!G$36</f>
        <v>ГБОУ Школа № 760 им.А.П. Маресьева
г. Москвы</v>
      </c>
      <c r="H13" s="93" t="str">
        <f>'1 ПОТОК_заполнять'!H$36</f>
        <v>«Военная история России»</v>
      </c>
      <c r="I13" s="81" t="str">
        <f>'1 ПОТОК_заполнять'!I$36</f>
        <v>История одной медали</v>
      </c>
      <c r="J13" s="16" t="str">
        <f>'1 ПОТОК_заполнять'!J$36</f>
        <v>Тимохов Иван Львович</v>
      </c>
      <c r="K13" s="93">
        <f>'1 ПОТОК_заполнять'!K$36</f>
        <v>0</v>
      </c>
      <c r="L13" s="16">
        <f>'1 ПОТОК_заполнять'!L$36</f>
        <v>28</v>
      </c>
      <c r="M13" s="16">
        <f>'1 ПОТОК_заполнять'!M$36</f>
        <v>27</v>
      </c>
      <c r="N13" s="5">
        <f>'1 ПОТОК_заполнять'!N$36</f>
        <v>55</v>
      </c>
      <c r="O13" s="5">
        <v>6</v>
      </c>
      <c r="P13" s="5" t="str">
        <f>'1 ПОТОК_заполнять'!P$36</f>
        <v>дипломант</v>
      </c>
      <c r="Q13" s="16">
        <f>'1 ПОТОК_заполнять'!Q$36</f>
        <v>368</v>
      </c>
      <c r="R13" s="16">
        <f>'1 ПОТОК_заполнять'!R$36</f>
        <v>396</v>
      </c>
      <c r="S13" s="16" t="str">
        <f>'1 ПОТОК_заполнять'!S$36</f>
        <v>71 от 06.04.2017</v>
      </c>
      <c r="T13" s="88" t="str">
        <f t="shared" si="0"/>
        <v>дипломанта</v>
      </c>
      <c r="U13" s="99" t="str">
        <f t="shared" si="1"/>
        <v>научный руководитель дипломанта</v>
      </c>
    </row>
    <row r="14" spans="1:21" s="74" customFormat="1" ht="77.25" customHeight="1">
      <c r="A14" s="104">
        <v>7</v>
      </c>
      <c r="B14" s="16" t="str">
        <f>'1 ПОТОК_заполнять'!B$30</f>
        <v>62-02</v>
      </c>
      <c r="C14" s="117" t="str">
        <f>'1 ПОТОК_заполнять'!C$30</f>
        <v>Каранин Артём</v>
      </c>
      <c r="D14" s="16" t="str">
        <f>'1 ПОТОК_заполнять'!D$30</f>
        <v>Сергеевич</v>
      </c>
      <c r="E14" s="118">
        <f>'1 ПОТОК_заполнять'!E$30</f>
        <v>37066</v>
      </c>
      <c r="F14" s="93" t="str">
        <f>'1 ПОТОК_заполнять'!F$30</f>
        <v>391710, Рязанская область,  г. Михайлов,  ст. Михайлов,  дом 21 Б</v>
      </c>
      <c r="G14" s="81" t="str">
        <f>'1 ПОТОК_заполнять'!G$30</f>
        <v>учащийся 9 класса
 МОУ «Михайловская СОШ № 2» 
Михайловского муниципального района
Рязанской области</v>
      </c>
      <c r="H14" s="93" t="str">
        <f>'1 ПОТОК_заполнять'!H$30</f>
        <v>«Военная история России»</v>
      </c>
      <c r="I14" s="81" t="str">
        <f>'1 ПОТОК_заполнять'!I$30</f>
        <v>Пешим строем к Победе (из истории участия курсантов Владимирского пехотного училища в освобождении г. Михайлова от немецко-фашистких захватчиков)</v>
      </c>
      <c r="J14" s="16" t="str">
        <f>'1 ПОТОК_заполнять'!J$30</f>
        <v>Пахомова Ольга Александровна 
Ракова Ольга Ивановна</v>
      </c>
      <c r="K14" s="93" t="str">
        <f>'1 ПОТОК_заполнять'!K$30</f>
        <v>учитель географии
МОУ «Михайловская СОШ № 2»
Рязанской области
учитель русского языка МОУ «Михайловская СОШ № 2»  Рязанской области</v>
      </c>
      <c r="L14" s="16">
        <f>'1 ПОТОК_заполнять'!L$30</f>
        <v>26.2</v>
      </c>
      <c r="M14" s="16">
        <f>'1 ПОТОК_заполнять'!M$30</f>
        <v>28</v>
      </c>
      <c r="N14" s="5">
        <f>'1 ПОТОК_заполнять'!N$30</f>
        <v>54.2</v>
      </c>
      <c r="O14" s="5">
        <v>7</v>
      </c>
      <c r="P14" s="5" t="str">
        <f>'1 ПОТОК_заполнять'!P$30</f>
        <v>дипломант</v>
      </c>
      <c r="Q14" s="16">
        <f>'1 ПОТОК_заполнять'!Q$30</f>
        <v>362</v>
      </c>
      <c r="R14" s="16">
        <f>'1 ПОТОК_заполнять'!R$30</f>
        <v>389</v>
      </c>
      <c r="S14" s="16" t="str">
        <f>'1 ПОТОК_заполнять'!S$30</f>
        <v>71 от 06.04.2017</v>
      </c>
      <c r="T14" s="88" t="str">
        <f t="shared" si="0"/>
        <v>дипломанта</v>
      </c>
      <c r="U14" s="99" t="str">
        <f t="shared" si="1"/>
        <v>научный руководитель дипломанта</v>
      </c>
    </row>
    <row r="15" spans="1:21" ht="79.5" customHeight="1">
      <c r="A15" s="104">
        <v>8</v>
      </c>
      <c r="B15" s="16" t="str">
        <f>'1 ПОТОК_заполнять'!B$23</f>
        <v>37-08</v>
      </c>
      <c r="C15" s="117" t="str">
        <f>'1 ПОТОК_заполнять'!C$23</f>
        <v>Мухаметова Амина </v>
      </c>
      <c r="D15" s="16" t="str">
        <f>'1 ПОТОК_заполнять'!D$23</f>
        <v>Ринатовна</v>
      </c>
      <c r="E15" s="118">
        <f>'1 ПОТОК_заполнять'!E$23</f>
        <v>36652</v>
      </c>
      <c r="F15" s="93" t="str">
        <f>'1 ПОТОК_заполнять'!F$23</f>
        <v>155252, Ивановская область, г. Родники, ул. 2 Красовская, 13</v>
      </c>
      <c r="G15" s="81" t="str">
        <f>'1 ПОТОК_заполнять'!G$23</f>
        <v>учащаяся 10 класса МБОУ средняя общеобразовательная школа № 4 г. Родники Ивановской области, 
НОУ «Факториал»</v>
      </c>
      <c r="H15" s="93" t="str">
        <f>'1 ПОТОК_заполнять'!H$23</f>
        <v>«Военная история России»</v>
      </c>
      <c r="I15" s="81" t="str">
        <f>'1 ПОТОК_заполнять'!I$23</f>
        <v>Фронтовой дневник Р.Х. Камалова как исторический источник.</v>
      </c>
      <c r="J15" s="16" t="str">
        <f>'1 ПОТОК_заполнять'!J$23</f>
        <v>Звонарева Елена Германовна</v>
      </c>
      <c r="K15" s="93" t="str">
        <f>'1 ПОТОК_заполнять'!K$23</f>
        <v>директор МБОУ СОШ № 4 г.Родники
Ивановской области</v>
      </c>
      <c r="L15" s="16">
        <f>'1 ПОТОК_заполнять'!L$23</f>
        <v>27</v>
      </c>
      <c r="M15" s="16">
        <f>'1 ПОТОК_заполнять'!M$23</f>
        <v>27</v>
      </c>
      <c r="N15" s="5">
        <f>'1 ПОТОК_заполнять'!N$23</f>
        <v>54</v>
      </c>
      <c r="O15" s="5">
        <v>8</v>
      </c>
      <c r="P15" s="5" t="str">
        <f>'1 ПОТОК_заполнять'!P$23</f>
        <v>дипломант</v>
      </c>
      <c r="Q15" s="16">
        <f>'1 ПОТОК_заполнять'!Q$23</f>
        <v>355</v>
      </c>
      <c r="R15" s="16">
        <f>'1 ПОТОК_заполнять'!R$23</f>
        <v>382</v>
      </c>
      <c r="S15" s="16" t="str">
        <f>'1 ПОТОК_заполнять'!S$23</f>
        <v>71 от 06.04.2017</v>
      </c>
      <c r="T15" s="88" t="str">
        <f t="shared" si="0"/>
        <v>дипломанта</v>
      </c>
      <c r="U15" s="99" t="str">
        <f t="shared" si="1"/>
        <v>научный руководитель дипломанта</v>
      </c>
    </row>
    <row r="16" spans="1:21" ht="79.5" customHeight="1">
      <c r="A16" s="104">
        <v>9</v>
      </c>
      <c r="B16" s="16" t="str">
        <f>'1 ПОТОК_заполнять'!B$26</f>
        <v>50-04</v>
      </c>
      <c r="C16" s="117" t="str">
        <f>'1 ПОТОК_заполнять'!C$26</f>
        <v>Воробьева Анастасия </v>
      </c>
      <c r="D16" s="16" t="str">
        <f>'1 ПОТОК_заполнять'!D$26</f>
        <v>Сергеевна</v>
      </c>
      <c r="E16" s="118">
        <f>'1 ПОТОК_заполнять'!E$26</f>
        <v>36486</v>
      </c>
      <c r="F16" s="93" t="str">
        <f>'1 ПОТОК_заполнять'!F$26</f>
        <v>143960,Московская обл,г. Реутов ул. Гагарина, д.23, кв.33 8 910-4127977 </v>
      </c>
      <c r="G16" s="81" t="str">
        <f>'1 ПОТОК_заполнять'!G$26</f>
        <v>учащаяся 10 класса МБОУ «СОШ № 3 с УИОП»
г.Реутов Московской области</v>
      </c>
      <c r="H16" s="93" t="str">
        <f>'1 ПОТОК_заполнять'!H$26</f>
        <v>«Военная история России»</v>
      </c>
      <c r="I16" s="81" t="str">
        <f>'1 ПОТОК_заполнять'!I$26</f>
        <v>Иван Алексеевич Кормилкин – Герой Советского Союза</v>
      </c>
      <c r="J16" s="16" t="str">
        <f>'1 ПОТОК_заполнять'!J$26</f>
        <v>Лошкарева Елена Николаевна</v>
      </c>
      <c r="K16" s="93" t="str">
        <f>'1 ПОТОК_заполнять'!K$26</f>
        <v>учитель истории и обществознания МБОУ «Средняя общеобразовательная   школа № 3
с углублённым изучением отдельных предметов» Московской области</v>
      </c>
      <c r="L16" s="16">
        <f>'1 ПОТОК_заполнять'!L$26</f>
        <v>27</v>
      </c>
      <c r="M16" s="16">
        <f>'1 ПОТОК_заполнять'!M$26</f>
        <v>27</v>
      </c>
      <c r="N16" s="5">
        <f>'1 ПОТОК_заполнять'!N$26</f>
        <v>54</v>
      </c>
      <c r="O16" s="5">
        <v>9</v>
      </c>
      <c r="P16" s="5" t="str">
        <f>'1 ПОТОК_заполнять'!P$26</f>
        <v>дипломант</v>
      </c>
      <c r="Q16" s="16">
        <f>'1 ПОТОК_заполнять'!Q$26</f>
        <v>358</v>
      </c>
      <c r="R16" s="16">
        <f>'1 ПОТОК_заполнять'!R$26</f>
        <v>385</v>
      </c>
      <c r="S16" s="16" t="str">
        <f>'1 ПОТОК_заполнять'!S$26</f>
        <v>71 от 06.04.2017</v>
      </c>
      <c r="T16" s="88" t="str">
        <f t="shared" si="0"/>
        <v>дипломанта</v>
      </c>
      <c r="U16" s="99" t="str">
        <f t="shared" si="1"/>
        <v>научный руководитель дипломанта</v>
      </c>
    </row>
    <row r="17" spans="1:21" ht="79.5" customHeight="1">
      <c r="A17" s="104">
        <v>10</v>
      </c>
      <c r="B17" s="16" t="str">
        <f>'1 ПОТОК_заполнять'!B$28</f>
        <v>56-13</v>
      </c>
      <c r="C17" s="117" t="str">
        <f>'1 ПОТОК_заполнять'!C$28</f>
        <v>Лукашвили Георгий</v>
      </c>
      <c r="D17" s="16" t="str">
        <f>'1 ПОТОК_заполнять'!D$28</f>
        <v>Тенгизович</v>
      </c>
      <c r="E17" s="118">
        <f>'1 ПОТОК_заполнять'!E$28</f>
        <v>37797</v>
      </c>
      <c r="F17" s="93" t="str">
        <f>'1 ПОТОК_заполнять'!F$28</f>
        <v>г. Оренбург, ул. Цвиллинга, д. 58</v>
      </c>
      <c r="G17" s="81" t="str">
        <f>'1 ПОТОК_заполнять'!G$28</f>
        <v>учащийся 7 класса
 МОАУ «Лицей № 1» г.Оренбурга</v>
      </c>
      <c r="H17" s="93" t="str">
        <f>'1 ПОТОК_заполнять'!H$28</f>
        <v>«Военная история России»</v>
      </c>
      <c r="I17" s="81" t="str">
        <f>'1 ПОТОК_заполнять'!I$28</f>
        <v>Когда бронебойщик стоит на пути, фашистскому танку никак не пройти!</v>
      </c>
      <c r="J17" s="16" t="str">
        <f>'1 ПОТОК_заполнять'!J$28</f>
        <v>Канашина Галина Викторовна</v>
      </c>
      <c r="K17" s="93" t="str">
        <f>'1 ПОТОК_заполнять'!K$28</f>
        <v>учитель истории муниципального общеобразовательного автономного учреждения «Лицей № 1» г.Оренбурга</v>
      </c>
      <c r="L17" s="16">
        <f>'1 ПОТОК_заполнять'!L$28</f>
        <v>28</v>
      </c>
      <c r="M17" s="16">
        <f>'1 ПОТОК_заполнять'!M$28</f>
        <v>26</v>
      </c>
      <c r="N17" s="5">
        <f>'1 ПОТОК_заполнять'!N$28</f>
        <v>54</v>
      </c>
      <c r="O17" s="5">
        <v>10</v>
      </c>
      <c r="P17" s="5" t="str">
        <f>'1 ПОТОК_заполнять'!P$28</f>
        <v>дипломант</v>
      </c>
      <c r="Q17" s="16">
        <f>'1 ПОТОК_заполнять'!Q$28</f>
        <v>360</v>
      </c>
      <c r="R17" s="16">
        <f>'1 ПОТОК_заполнять'!R$28</f>
        <v>387</v>
      </c>
      <c r="S17" s="16" t="str">
        <f>'1 ПОТОК_заполнять'!S$28</f>
        <v>71 от 06.04.2017</v>
      </c>
      <c r="T17" s="88" t="str">
        <f t="shared" si="0"/>
        <v>дипломанта</v>
      </c>
      <c r="U17" s="99" t="str">
        <f t="shared" si="1"/>
        <v>научный руководитель дипломанта</v>
      </c>
    </row>
    <row r="18" spans="1:21" ht="79.5" customHeight="1">
      <c r="A18" s="104">
        <v>11</v>
      </c>
      <c r="B18" s="16" t="str">
        <f>'1 ПОТОК_заполнять'!B$29</f>
        <v>61-03</v>
      </c>
      <c r="C18" s="117" t="str">
        <f>'1 ПОТОК_заполнять'!C$29</f>
        <v>Филатов Виталий</v>
      </c>
      <c r="D18" s="16" t="str">
        <f>'1 ПОТОК_заполнять'!D$29</f>
        <v>Витальевич</v>
      </c>
      <c r="E18" s="118">
        <f>'1 ПОТОК_заполнять'!E$29</f>
        <v>37015</v>
      </c>
      <c r="F18" s="93" t="str">
        <f>'1 ПОТОК_заполнять'!F$29</f>
        <v>346888, Ростовская область, г.Батайск, ул. М.Горького 460 Тел:89515127447</v>
      </c>
      <c r="G18" s="81" t="str">
        <f>'1 ПОТОК_заполнять'!G$29</f>
        <v>учащийся 9 класса
 МБОУ СОШ №4 с УИОП, 
г. Батайска Ростовской области</v>
      </c>
      <c r="H18" s="93" t="str">
        <f>'1 ПОТОК_заполнять'!H$29</f>
        <v>«Военная история России»</v>
      </c>
      <c r="I18" s="81" t="str">
        <f>'1 ПОТОК_заполнять'!I$29</f>
        <v>Я вернусь из плена…</v>
      </c>
      <c r="J18" s="16" t="str">
        <f>'1 ПОТОК_заполнять'!J$29</f>
        <v>Попова Елена Викторовна</v>
      </c>
      <c r="K18" s="93" t="str">
        <f>'1 ПОТОК_заполнять'!K$29</f>
        <v>учитель истории МБОУ СОШ №4 с УИОП 
г. Батайска Ростовской области</v>
      </c>
      <c r="L18" s="16">
        <f>'1 ПОТОК_заполнять'!L$29</f>
        <v>27</v>
      </c>
      <c r="M18" s="16">
        <f>'1 ПОТОК_заполнять'!M$29</f>
        <v>27</v>
      </c>
      <c r="N18" s="5">
        <f>'1 ПОТОК_заполнять'!N$29</f>
        <v>54</v>
      </c>
      <c r="O18" s="5">
        <v>11</v>
      </c>
      <c r="P18" s="5" t="str">
        <f>'1 ПОТОК_заполнять'!P$29</f>
        <v>дипломант</v>
      </c>
      <c r="Q18" s="16">
        <f>'1 ПОТОК_заполнять'!Q$29</f>
        <v>361</v>
      </c>
      <c r="R18" s="16">
        <f>'1 ПОТОК_заполнять'!R$29</f>
        <v>388</v>
      </c>
      <c r="S18" s="16" t="str">
        <f>'1 ПОТОК_заполнять'!S$29</f>
        <v>71 от 06.04.2017</v>
      </c>
      <c r="T18" s="88" t="str">
        <f t="shared" si="0"/>
        <v>дипломанта</v>
      </c>
      <c r="U18" s="99" t="str">
        <f t="shared" si="1"/>
        <v>научный руководитель дипломанта</v>
      </c>
    </row>
    <row r="19" spans="1:21" ht="60.75" customHeight="1">
      <c r="A19" s="104">
        <v>12</v>
      </c>
      <c r="B19" s="16" t="str">
        <f>'1 ПОТОК_заполнять'!B$19</f>
        <v>26‐02</v>
      </c>
      <c r="C19" s="117" t="str">
        <f>'1 ПОТОК_заполнять'!C$19</f>
        <v>Цуканов Никита</v>
      </c>
      <c r="D19" s="16" t="str">
        <f>'1 ПОТОК_заполнять'!D$19</f>
        <v>Андреевич</v>
      </c>
      <c r="E19" s="118">
        <f>'1 ПОТОК_заполнять'!E$19</f>
        <v>37267</v>
      </c>
      <c r="F19" s="93" t="str">
        <f>'1 ПОТОК_заполнять'!F$19</f>
        <v>357100 Ставропольский край, г.Невинномысск, ул.Революционная, 18, кв. 91</v>
      </c>
      <c r="G19" s="81" t="str">
        <f>'1 ПОТОК_заполнять'!G$19</f>
        <v>учащийся 8 класса
 МБОУ СОШ №1 
г.Невинномысска Ставропольского края</v>
      </c>
      <c r="H19" s="93" t="str">
        <f>'1 ПОТОК_заполнять'!H$19</f>
        <v>«Военная история России»</v>
      </c>
      <c r="I19" s="81" t="str">
        <f>'1 ПОТОК_заполнять'!I$19</f>
        <v>Великая Отечественная война в жизни моего прадедушки Чобаняна Томаса Акоповича</v>
      </c>
      <c r="J19" s="16" t="str">
        <f>'1 ПОТОК_заполнять'!J$19</f>
        <v>Олифирова Наталья Евгеньевна</v>
      </c>
      <c r="K19" s="93" t="str">
        <f>'1 ПОТОК_заполнять'!K$19</f>
        <v>учитель истории, МБОУ СОШ №1 г.Невинномысска Ставропольского края</v>
      </c>
      <c r="L19" s="16">
        <f>'1 ПОТОК_заполнять'!L$19</f>
        <v>26.2</v>
      </c>
      <c r="M19" s="16">
        <f>'1 ПОТОК_заполнять'!M$19</f>
        <v>27</v>
      </c>
      <c r="N19" s="5">
        <f>'1 ПОТОК_заполнять'!N$19</f>
        <v>53.2</v>
      </c>
      <c r="O19" s="5">
        <v>12</v>
      </c>
      <c r="P19" s="5" t="str">
        <f>'1 ПОТОК_заполнять'!P$19</f>
        <v>дипломант</v>
      </c>
      <c r="Q19" s="16">
        <f>'1 ПОТОК_заполнять'!Q$19</f>
        <v>351</v>
      </c>
      <c r="R19" s="16">
        <f>'1 ПОТОК_заполнять'!R$19</f>
        <v>378</v>
      </c>
      <c r="S19" s="16" t="str">
        <f>'1 ПОТОК_заполнять'!S$19</f>
        <v>71 от 06.04.2017</v>
      </c>
      <c r="T19" s="88" t="str">
        <f t="shared" si="0"/>
        <v>дипломанта</v>
      </c>
      <c r="U19" s="99" t="str">
        <f t="shared" si="1"/>
        <v>научный руководитель дипломанта</v>
      </c>
    </row>
    <row r="20" spans="1:21" ht="62.25" customHeight="1">
      <c r="A20" s="104">
        <v>13</v>
      </c>
      <c r="B20" s="16" t="str">
        <f>'1 ПОТОК_заполнять'!B$22</f>
        <v>33-11</v>
      </c>
      <c r="C20" s="117" t="str">
        <f>'1 ПОТОК_заполнять'!C$22</f>
        <v>Зеленкова Ксения </v>
      </c>
      <c r="D20" s="16" t="str">
        <f>'1 ПОТОК_заполнять'!D$22</f>
        <v>Алексеевна</v>
      </c>
      <c r="E20" s="118" t="str">
        <f>'1 ПОТОК_заполнять'!E$22</f>
        <v>07.09.2001г</v>
      </c>
      <c r="F20" s="93" t="str">
        <f>'1 ПОТОК_заполнять'!F$22</f>
        <v>601758 Владимирская область, Кольчугинский р-он, пос. Металлист, ул. Центральная, д.8, кв.3</v>
      </c>
      <c r="G20" s="81" t="str">
        <f>'1 ПОТОК_заполнять'!G$22</f>
        <v>учащаяся 9 класса МБОУ «Макаровская основная общеобразовательная школа»  Владимирской области</v>
      </c>
      <c r="H20" s="93" t="str">
        <f>'1 ПОТОК_заполнять'!H$22</f>
        <v>«Военная история России»</v>
      </c>
      <c r="I20" s="81" t="str">
        <f>'1 ПОТОК_заполнять'!I$22</f>
        <v>«Мой прапрадед Лоскутов Николай Семёнович – солдат Великой Отечественной войны (апрель 1942г. – октябрь 1944 г.)</v>
      </c>
      <c r="J20" s="16" t="str">
        <f>'1 ПОТОК_заполнять'!J$22</f>
        <v>Варламова Валентина Ивановна</v>
      </c>
      <c r="K20" s="93" t="str">
        <f>'1 ПОТОК_заполнять'!K$22</f>
        <v>учитель истории МБОУ «Макаровская основная общеобразовательная школа»
Владимирской области</v>
      </c>
      <c r="L20" s="16">
        <f>'1 ПОТОК_заполнять'!L$22</f>
        <v>27</v>
      </c>
      <c r="M20" s="16">
        <f>'1 ПОТОК_заполнять'!M$22</f>
        <v>26</v>
      </c>
      <c r="N20" s="5">
        <f>'1 ПОТОК_заполнять'!N$22</f>
        <v>53</v>
      </c>
      <c r="O20" s="5">
        <v>13</v>
      </c>
      <c r="P20" s="5" t="str">
        <f>'1 ПОТОК_заполнять'!P$22</f>
        <v>дипломант</v>
      </c>
      <c r="Q20" s="16">
        <f>'1 ПОТОК_заполнять'!Q$22</f>
        <v>354</v>
      </c>
      <c r="R20" s="16">
        <f>'1 ПОТОК_заполнять'!R$22</f>
        <v>381</v>
      </c>
      <c r="S20" s="16" t="str">
        <f>'1 ПОТОК_заполнять'!S$22</f>
        <v>71 от 06.04.2017</v>
      </c>
      <c r="T20" s="88" t="str">
        <f t="shared" si="0"/>
        <v>дипломанта</v>
      </c>
      <c r="U20" s="99" t="str">
        <f t="shared" si="1"/>
        <v>научный руководитель дипломанта</v>
      </c>
    </row>
    <row r="21" spans="1:21" ht="79.5" customHeight="1">
      <c r="A21" s="104">
        <v>14</v>
      </c>
      <c r="B21" s="16" t="str">
        <f>'1 ПОТОК_заполнять'!B$33</f>
        <v>72-01</v>
      </c>
      <c r="C21" s="117" t="str">
        <f>'1 ПОТОК_заполнять'!C$33</f>
        <v>Кузнецова Светлана</v>
      </c>
      <c r="D21" s="16" t="str">
        <f>'1 ПОТОК_заполнять'!D$33</f>
        <v>Александровна</v>
      </c>
      <c r="E21" s="118">
        <f>'1 ПОТОК_заполнять'!E$33</f>
        <v>36407</v>
      </c>
      <c r="F21" s="93" t="str">
        <f>'1 ПОТОК_заполнять'!F$33</f>
        <v>626191 Уватский р-н, п. Туртас, ул. Авиаторов д.12, кв.11, </v>
      </c>
      <c r="G21" s="81" t="str">
        <f>'1 ПОТОК_заполнять'!G$33</f>
        <v>учащаяся 11 класса 
МАОУ «Туртасская СОШ»
Тюменской области</v>
      </c>
      <c r="H21" s="93" t="str">
        <f>'1 ПОТОК_заполнять'!H$33</f>
        <v>«Военная история России»</v>
      </c>
      <c r="I21" s="81" t="str">
        <f>'1 ПОТОК_заполнять'!I$33</f>
        <v>Установление и увековечение памяти защитника Отечества Судниковича Леонида Николаевича</v>
      </c>
      <c r="J21" s="16" t="str">
        <f>'1 ПОТОК_заполнять'!J$33</f>
        <v>Кухаренко Татьяна Ивановна</v>
      </c>
      <c r="K21" s="93" t="str">
        <f>'1 ПОТОК_заполнять'!K$33</f>
        <v>МАОУ Туртасская СОШ, учитель истории и обществознания, Заслуженный учитель РФ, учитель высшей категории Тюменской области</v>
      </c>
      <c r="L21" s="16">
        <f>'1 ПОТОК_заполнять'!L$33</f>
        <v>27</v>
      </c>
      <c r="M21" s="16">
        <f>'1 ПОТОК_заполнять'!M$33</f>
        <v>26</v>
      </c>
      <c r="N21" s="5">
        <f>'1 ПОТОК_заполнять'!N$33</f>
        <v>53</v>
      </c>
      <c r="O21" s="5">
        <v>14</v>
      </c>
      <c r="P21" s="5" t="str">
        <f>'1 ПОТОК_заполнять'!P$33</f>
        <v>дипломант</v>
      </c>
      <c r="Q21" s="16">
        <f>'1 ПОТОК_заполнять'!Q$33</f>
        <v>365</v>
      </c>
      <c r="R21" s="16">
        <f>'1 ПОТОК_заполнять'!R$33</f>
        <v>393</v>
      </c>
      <c r="S21" s="16" t="str">
        <f>'1 ПОТОК_заполнять'!S$33</f>
        <v>71 от 06.04.2017</v>
      </c>
      <c r="T21" s="88" t="str">
        <f t="shared" si="0"/>
        <v>дипломанта</v>
      </c>
      <c r="U21" s="99" t="str">
        <f t="shared" si="1"/>
        <v>научный руководитель дипломанта</v>
      </c>
    </row>
    <row r="22" spans="1:21" ht="79.5" customHeight="1">
      <c r="A22" s="104">
        <v>15</v>
      </c>
      <c r="B22" s="16" t="str">
        <f>'1 ПОТОК_заполнять'!B$38</f>
        <v>77-50</v>
      </c>
      <c r="C22" s="117" t="str">
        <f>'1 ПОТОК_заполнять'!C$38</f>
        <v>Шмакова Анастасия</v>
      </c>
      <c r="D22" s="16" t="str">
        <f>'1 ПОТОК_заполнять'!D$38</f>
        <v>Сергеевна</v>
      </c>
      <c r="E22" s="118">
        <f>'1 ПОТОК_заполнять'!E$38</f>
        <v>36578</v>
      </c>
      <c r="F22" s="93" t="str">
        <f>'1 ПОТОК_заполнять'!F$38</f>
        <v>108823 Москва, поселение Рязановское, д. Девятское, д. 1 8-985-369-08-30</v>
      </c>
      <c r="G22" s="81" t="str">
        <f>'1 ПОТОК_заполнять'!G$38</f>
        <v>учащаяся 10 класса
ГБОУ Школа № 2083 г. Москвы</v>
      </c>
      <c r="H22" s="93" t="str">
        <f>'1 ПОТОК_заполнять'!H$38</f>
        <v>«Военная история России»</v>
      </c>
      <c r="I22" s="81" t="str">
        <f>'1 ПОТОК_заполнять'!I$38</f>
        <v>Моя семья в годы Великой Отечественной войны</v>
      </c>
      <c r="J22" s="16" t="str">
        <f>'1 ПОТОК_заполнять'!J$38</f>
        <v>Децюк Андрей Русланович</v>
      </c>
      <c r="K22" s="93" t="str">
        <f>'1 ПОТОК_заполнять'!K$38</f>
        <v>учитель истории ГБОУ Школа № 2083
г. Москвы</v>
      </c>
      <c r="L22" s="16">
        <f>'1 ПОТОК_заполнять'!L$38</f>
        <v>27</v>
      </c>
      <c r="M22" s="16">
        <f>'1 ПОТОК_заполнять'!M$38</f>
        <v>26</v>
      </c>
      <c r="N22" s="5">
        <f>'1 ПОТОК_заполнять'!N$38</f>
        <v>53</v>
      </c>
      <c r="O22" s="5">
        <v>15</v>
      </c>
      <c r="P22" s="5" t="str">
        <f>'1 ПОТОК_заполнять'!P$38</f>
        <v>дипломант</v>
      </c>
      <c r="Q22" s="16">
        <f>'1 ПОТОК_заполнять'!Q$38</f>
        <v>369</v>
      </c>
      <c r="R22" s="16">
        <f>'1 ПОТОК_заполнять'!R$38</f>
        <v>397</v>
      </c>
      <c r="S22" s="16" t="str">
        <f>'1 ПОТОК_заполнять'!S$38</f>
        <v>71 от 06.04.2017</v>
      </c>
      <c r="T22" s="88" t="str">
        <f t="shared" si="0"/>
        <v>дипломанта</v>
      </c>
      <c r="U22" s="99" t="str">
        <f t="shared" si="1"/>
        <v>научный руководитель дипломанта</v>
      </c>
    </row>
    <row r="23" spans="1:21" ht="79.5" customHeight="1">
      <c r="A23" s="104">
        <v>16</v>
      </c>
      <c r="B23" s="16" t="str">
        <f>'1 ПОТОК_заполнять'!B$21</f>
        <v>31‐01</v>
      </c>
      <c r="C23" s="117" t="str">
        <f>'1 ПОТОК_заполнять'!C$21</f>
        <v>Щербак Анна</v>
      </c>
      <c r="D23" s="16" t="str">
        <f>'1 ПОТОК_заполнять'!D$21</f>
        <v>Олеговна</v>
      </c>
      <c r="E23" s="118">
        <f>'1 ПОТОК_заполнять'!E$21</f>
        <v>36665</v>
      </c>
      <c r="F23" s="93" t="str">
        <f>'1 ПОТОК_заполнять'!F$21</f>
        <v>309430 Белгородская область, Краснояружский район, п. Красная Яруга, ул. Мира, д.3</v>
      </c>
      <c r="G23" s="81" t="str">
        <f>'1 ПОТОК_заполнять'!G$21</f>
        <v>учащаяся 10 класса
МОУ «Краснояружская СОШ № 2»
Белгородской области</v>
      </c>
      <c r="H23" s="93" t="str">
        <f>'1 ПОТОК_заполнять'!H$21</f>
        <v>«Военная история России»</v>
      </c>
      <c r="I23" s="81" t="str">
        <f>'1 ПОТОК_заполнять'!I$21</f>
        <v>Работа машиннотракторных станций Краснояружского района в годы Великой Отечественной войны</v>
      </c>
      <c r="J23" s="16" t="str">
        <f>'1 ПОТОК_заполнять'!J$21</f>
        <v>Радченко Галина Михайловна</v>
      </c>
      <c r="K23" s="93" t="str">
        <f>'1 ПОТОК_заполнять'!K$21</f>
        <v>педагог-организатор МБОУ ДО Краснояружский центр дополнительного образования Белгородской области</v>
      </c>
      <c r="L23" s="16">
        <f>'1 ПОТОК_заполнять'!L$21</f>
        <v>26.5</v>
      </c>
      <c r="M23" s="16">
        <f>'1 ПОТОК_заполнять'!M$21</f>
        <v>26</v>
      </c>
      <c r="N23" s="5">
        <f>'1 ПОТОК_заполнять'!N$21</f>
        <v>52.5</v>
      </c>
      <c r="O23" s="5">
        <v>16</v>
      </c>
      <c r="P23" s="5" t="str">
        <f>'1 ПОТОК_заполнять'!P$21</f>
        <v>дипломант</v>
      </c>
      <c r="Q23" s="16">
        <f>'1 ПОТОК_заполнять'!Q$21</f>
        <v>353</v>
      </c>
      <c r="R23" s="16">
        <f>'1 ПОТОК_заполнять'!R$21</f>
        <v>380</v>
      </c>
      <c r="S23" s="16" t="str">
        <f>'1 ПОТОК_заполнять'!S$21</f>
        <v>71 от 06.04.2017</v>
      </c>
      <c r="T23" s="88" t="str">
        <f t="shared" si="0"/>
        <v>дипломанта</v>
      </c>
      <c r="U23" s="99" t="str">
        <f t="shared" si="1"/>
        <v>научный руководитель дипломанта</v>
      </c>
    </row>
    <row r="24" spans="1:21" ht="79.5" customHeight="1">
      <c r="A24" s="104">
        <v>17</v>
      </c>
      <c r="B24" s="16" t="str">
        <f>'1 ПОТОК_заполнять'!B$24</f>
        <v>40-05</v>
      </c>
      <c r="C24" s="117" t="str">
        <f>'1 ПОТОК_заполнять'!C$24</f>
        <v>Зяблова Ирина</v>
      </c>
      <c r="D24" s="16" t="str">
        <f>'1 ПОТОК_заполнять'!D$24</f>
        <v>Юрьевна</v>
      </c>
      <c r="E24" s="118" t="str">
        <f>'1 ПОТОК_заполнять'!E$24</f>
        <v>23.11.1999.</v>
      </c>
      <c r="F24" s="93" t="str">
        <f>'1 ПОТОК_заполнять'!F$24</f>
        <v>249340 Калужская область, г. Жиздра ул. Ленина, д. 42, 8920-888-0067</v>
      </c>
      <c r="G24" s="81" t="str">
        <f>'1 ПОТОК_заполнять'!G$24</f>
        <v>учащаяся 11 класса МБОУ «СОШ № 1»  г. Жиздра Жиздринского района Калужской области</v>
      </c>
      <c r="H24" s="93" t="str">
        <f>'1 ПОТОК_заполнять'!H$24</f>
        <v>«Военная история России»</v>
      </c>
      <c r="I24" s="81" t="str">
        <f>'1 ПОТОК_заполнять'!I$24</f>
        <v>«От Жиздры до Цусимы</v>
      </c>
      <c r="J24" s="16" t="str">
        <f>'1 ПОТОК_заполнять'!J$24</f>
        <v>Куренкова Марина Станиславна</v>
      </c>
      <c r="K24" s="93" t="str">
        <f>'1 ПОТОК_заполнять'!K$24</f>
        <v>учитель  русского языка и литературы
МБОУ «СОШ № 1»  г. Жиздра Жиздринского района  Калужской области</v>
      </c>
      <c r="L24" s="16">
        <f>'1 ПОТОК_заполнять'!L$24</f>
        <v>26.5</v>
      </c>
      <c r="M24" s="16">
        <f>'1 ПОТОК_заполнять'!M$24</f>
        <v>26</v>
      </c>
      <c r="N24" s="5">
        <f>'1 ПОТОК_заполнять'!N$24</f>
        <v>52.5</v>
      </c>
      <c r="O24" s="5">
        <v>17</v>
      </c>
      <c r="P24" s="5" t="str">
        <f>'1 ПОТОК_заполнять'!P$24</f>
        <v>дипломант</v>
      </c>
      <c r="Q24" s="16">
        <f>'1 ПОТОК_заполнять'!Q$24</f>
        <v>356</v>
      </c>
      <c r="R24" s="16">
        <f>'1 ПОТОК_заполнять'!R$24</f>
        <v>383</v>
      </c>
      <c r="S24" s="16" t="str">
        <f>'1 ПОТОК_заполнять'!S$24</f>
        <v>71 от 06.04.2017</v>
      </c>
      <c r="T24" s="88" t="str">
        <f t="shared" si="0"/>
        <v>дипломанта</v>
      </c>
      <c r="U24" s="99" t="str">
        <f t="shared" si="1"/>
        <v>научный руководитель дипломанта</v>
      </c>
    </row>
    <row r="25" spans="1:21" ht="66.75" customHeight="1">
      <c r="A25" s="104">
        <v>18</v>
      </c>
      <c r="B25" s="16" t="str">
        <f>'1 ПОТОК_заполнять'!B$32</f>
        <v>66-07</v>
      </c>
      <c r="C25" s="117" t="str">
        <f>'1 ПОТОК_заполнять'!C$32</f>
        <v>Зелютин Максим</v>
      </c>
      <c r="D25" s="16" t="str">
        <f>'1 ПОТОК_заполнять'!D$32</f>
        <v>Александрович</v>
      </c>
      <c r="E25" s="118">
        <f>'1 ПОТОК_заполнять'!E$32</f>
        <v>36718</v>
      </c>
      <c r="F25" s="93" t="str">
        <f>'1 ПОТОК_заполнять'!F$32</f>
        <v>624138, Свердловская область,г.Новоуральск, ул. Ленина, д. 115, кв. 38, т. 8(982)662-51-03</v>
      </c>
      <c r="G25" s="81" t="str">
        <f>'1 ПОТОК_заполнять'!G$32</f>
        <v>учащийся 10 класса 
МАОУ "Гимназия" Новоуральского 
ГО Свердловской области</v>
      </c>
      <c r="H25" s="93" t="str">
        <f>'1 ПОТОК_заполнять'!H$32</f>
        <v>«Военная история России»</v>
      </c>
      <c r="I25" s="81" t="str">
        <f>'1 ПОТОК_заполнять'!I$32</f>
        <v>«Снежные признаки» - новоуральцы- бойцы отдельных лыжных батальонов Великой Отечественной войны</v>
      </c>
      <c r="J25" s="16" t="str">
        <f>'1 ПОТОК_заполнять'!J$32</f>
        <v>Порошина Светлана Александровна</v>
      </c>
      <c r="K25" s="93" t="str">
        <f>'1 ПОТОК_заполнять'!K$32</f>
        <v>учитель начальных классов  ГКОУ Свердловской области «Новоуральская школа № 2» Новоуральского ГО Свердловской области</v>
      </c>
      <c r="L25" s="16">
        <f>'1 ПОТОК_заполнять'!L$32</f>
        <v>26.5</v>
      </c>
      <c r="M25" s="16">
        <f>'1 ПОТОК_заполнять'!M$32</f>
        <v>26</v>
      </c>
      <c r="N25" s="5">
        <f>'1 ПОТОК_заполнять'!N$32</f>
        <v>52.5</v>
      </c>
      <c r="O25" s="5">
        <v>18</v>
      </c>
      <c r="P25" s="5" t="str">
        <f>'1 ПОТОК_заполнять'!P$32</f>
        <v>дипломант</v>
      </c>
      <c r="Q25" s="16">
        <f>'1 ПОТОК_заполнять'!Q$32</f>
        <v>364</v>
      </c>
      <c r="R25" s="16">
        <f>'1 ПОТОК_заполнять'!R$32</f>
        <v>392</v>
      </c>
      <c r="S25" s="16" t="str">
        <f>'1 ПОТОК_заполнять'!S$32</f>
        <v>71 от 06.04.2017</v>
      </c>
      <c r="T25" s="88" t="str">
        <f t="shared" si="0"/>
        <v>дипломанта</v>
      </c>
      <c r="U25" s="99" t="str">
        <f t="shared" si="1"/>
        <v>научный руководитель дипломанта</v>
      </c>
    </row>
    <row r="26" spans="1:21" ht="62.25" customHeight="1">
      <c r="A26" s="104">
        <v>19</v>
      </c>
      <c r="B26" s="16" t="str">
        <f>'1 ПОТОК_заполнять'!B$40</f>
        <v>77-52</v>
      </c>
      <c r="C26" s="117" t="str">
        <f>'1 ПОТОК_заполнять'!C$40</f>
        <v>Родионов Андрей</v>
      </c>
      <c r="D26" s="16">
        <f>'1 ПОТОК_заполнять'!D$40</f>
        <v>0</v>
      </c>
      <c r="E26" s="118">
        <f>'1 ПОТОК_заполнять'!E$40</f>
        <v>0</v>
      </c>
      <c r="F26" s="93" t="str">
        <f>'1 ПОТОК_заполнять'!F$40</f>
        <v>129366 Москва,  Проспект мира, 116-54</v>
      </c>
      <c r="G26" s="81" t="str">
        <f>'1 ПОТОК_заполнять'!G$40</f>
        <v>учащийся 11 класса ГБОУ Школа № 293
им. А.Т. Твардовского г. Москвы</v>
      </c>
      <c r="H26" s="93" t="str">
        <f>'1 ПОТОК_заполнять'!H$40</f>
        <v>«Военная история России»</v>
      </c>
      <c r="I26" s="81" t="str">
        <f>'1 ПОТОК_заполнять'!I$40</f>
        <v>«Я убит подо Ржевом» (Как группа «Поиск» нашла подлинное захоронение выпускника школы, погибшего во время войны).</v>
      </c>
      <c r="J26" s="16" t="str">
        <f>'1 ПОТОК_заполнять'!J$40</f>
        <v>Цаплина Татьяна Сергеевна</v>
      </c>
      <c r="K26" s="93" t="str">
        <f>'1 ПОТОК_заполнять'!K$40</f>
        <v>учитель истории ГБОУ Школа № 293
им. А.Т. Твардовского г. Москвы</v>
      </c>
      <c r="L26" s="16">
        <f>'1 ПОТОК_заполнять'!L$40</f>
        <v>26.5</v>
      </c>
      <c r="M26" s="16">
        <f>'1 ПОТОК_заполнять'!M$40</f>
        <v>26</v>
      </c>
      <c r="N26" s="5">
        <f>'1 ПОТОК_заполнять'!N$40</f>
        <v>52.5</v>
      </c>
      <c r="O26" s="5">
        <v>19</v>
      </c>
      <c r="P26" s="5" t="str">
        <f>'1 ПОТОК_заполнять'!P$40</f>
        <v>дипломант</v>
      </c>
      <c r="Q26" s="16">
        <f>'1 ПОТОК_заполнять'!Q$40</f>
        <v>371</v>
      </c>
      <c r="R26" s="16">
        <f>'1 ПОТОК_заполнять'!R$40</f>
        <v>399</v>
      </c>
      <c r="S26" s="16" t="str">
        <f>'1 ПОТОК_заполнять'!S$40</f>
        <v>71 от 06.04.2017</v>
      </c>
      <c r="T26" s="88" t="str">
        <f t="shared" si="0"/>
        <v>дипломанта</v>
      </c>
      <c r="U26" s="99" t="str">
        <f t="shared" si="1"/>
        <v>научный руководитель дипломанта</v>
      </c>
    </row>
    <row r="27" spans="1:21" ht="79.5" customHeight="1">
      <c r="A27" s="104">
        <v>20</v>
      </c>
      <c r="B27" s="16" t="str">
        <f>'1 ПОТОК_заполнять'!B$20</f>
        <v>30-02</v>
      </c>
      <c r="C27" s="117" t="str">
        <f>'1 ПОТОК_заполнять'!C$20</f>
        <v>Белоусова Татьяна</v>
      </c>
      <c r="D27" s="16" t="str">
        <f>'1 ПОТОК_заполнять'!D$20</f>
        <v>Николаевна</v>
      </c>
      <c r="E27" s="118">
        <f>'1 ПОТОК_заполнять'!E$20</f>
        <v>36554</v>
      </c>
      <c r="F27" s="93" t="str">
        <f>'1 ПОТОК_заполнять'!F$20</f>
        <v>416200, Астраханская область, Енотаевский район, с. Енотаевка, ул.Мира 16А т.89371283043</v>
      </c>
      <c r="G27" s="81" t="str">
        <f>'1 ПОТОК_заполнять'!G$20</f>
        <v>учащаяся учебной группы  П – 21
Енотаевского филиала ГАОУ АО ВО «АГАСУ» Астраханской области </v>
      </c>
      <c r="H27" s="93" t="str">
        <f>'1 ПОТОК_заполнять'!H$20</f>
        <v>«Военная история России»</v>
      </c>
      <c r="I27" s="81" t="str">
        <f>'1 ПОТОК_заполнять'!I$20</f>
        <v>Русский Якоб. Судьба солдата.</v>
      </c>
      <c r="J27" s="16" t="str">
        <f>'1 ПОТОК_заполнять'!J$20</f>
        <v>Воронов Александр Геннадиевич</v>
      </c>
      <c r="K27" s="93" t="str">
        <f>'1 ПОТОК_заполнять'!K$20</f>
        <v>преподаватель общественных дисциплин Енотаевского филиала ГАОУ Астраханской области высшего образования «Астраханский государственный архитектурно-строительный университет»</v>
      </c>
      <c r="L27" s="16">
        <f>'1 ПОТОК_заполнять'!L$20</f>
        <v>26.2</v>
      </c>
      <c r="M27" s="16">
        <f>'1 ПОТОК_заполнять'!M$20</f>
        <v>26</v>
      </c>
      <c r="N27" s="5">
        <f>'1 ПОТОК_заполнять'!N$20</f>
        <v>52.2</v>
      </c>
      <c r="O27" s="5">
        <v>20</v>
      </c>
      <c r="P27" s="5" t="str">
        <f>'1 ПОТОК_заполнять'!P$20</f>
        <v>дипломант</v>
      </c>
      <c r="Q27" s="16">
        <f>'1 ПОТОК_заполнять'!Q$20</f>
        <v>352</v>
      </c>
      <c r="R27" s="16">
        <f>'1 ПОТОК_заполнять'!R$20</f>
        <v>379</v>
      </c>
      <c r="S27" s="16" t="str">
        <f>'1 ПОТОК_заполнять'!S$20</f>
        <v>71 от 06.04.2017</v>
      </c>
      <c r="T27" s="88" t="str">
        <f t="shared" si="0"/>
        <v>дипломанта</v>
      </c>
      <c r="U27" s="99" t="str">
        <f t="shared" si="1"/>
        <v>научный руководитель дипломанта</v>
      </c>
    </row>
    <row r="28" spans="1:21" ht="60.75" customHeight="1">
      <c r="A28" s="104">
        <v>21</v>
      </c>
      <c r="B28" s="16" t="str">
        <f>'1 ПОТОК_заполнять'!B$18</f>
        <v>26‐05</v>
      </c>
      <c r="C28" s="117" t="str">
        <f>'1 ПОТОК_заполнять'!C$18</f>
        <v>Пантелеева Алина </v>
      </c>
      <c r="D28" s="16" t="str">
        <f>'1 ПОТОК_заполнять'!D$18</f>
        <v>Александровна</v>
      </c>
      <c r="E28" s="118">
        <f>'1 ПОТОК_заполнять'!E$18</f>
        <v>36328</v>
      </c>
      <c r="F28" s="93" t="str">
        <f>'1 ПОТОК_заполнять'!F$18</f>
        <v>356360 Ставропольский край, Новоселицкий район, с.Чернолесское, ул.Дзержинского,38</v>
      </c>
      <c r="G28" s="81" t="str">
        <f>'1 ПОТОК_заполнять'!G$18</f>
        <v>учащаяся 11 класса 
МОУ СОШ №2 с.Чернолесского
Новоселицкого района Ставропольского края</v>
      </c>
      <c r="H28" s="93" t="str">
        <f>'1 ПОТОК_заполнять'!H$18</f>
        <v>«Военная история России»</v>
      </c>
      <c r="I28" s="81" t="str">
        <f>'1 ПОТОК_заполнять'!I$18</f>
        <v>Велика Россия, а отступать некуда…</v>
      </c>
      <c r="J28" s="16" t="str">
        <f>'1 ПОТОК_заполнять'!J$18</f>
        <v>Бобровская  Елена Александровна</v>
      </c>
      <c r="K28" s="93" t="str">
        <f>'1 ПОТОК_заполнять'!K$18</f>
        <v>учитель истории МОУ СОШ №2
с.Чернолесского Новоселицкого района
Ставропольского края</v>
      </c>
      <c r="L28" s="16">
        <f>'1 ПОТОК_заполнять'!L$18</f>
        <v>27</v>
      </c>
      <c r="M28" s="16">
        <f>'1 ПОТОК_заполнять'!M$18</f>
        <v>25</v>
      </c>
      <c r="N28" s="5">
        <f>'1 ПОТОК_заполнять'!N$18</f>
        <v>52</v>
      </c>
      <c r="O28" s="5">
        <v>21</v>
      </c>
      <c r="P28" s="5" t="str">
        <f>'1 ПОТОК_заполнять'!P$18</f>
        <v>дипломант</v>
      </c>
      <c r="Q28" s="16">
        <f>'1 ПОТОК_заполнять'!Q$18</f>
        <v>350</v>
      </c>
      <c r="R28" s="16">
        <f>'1 ПОТОК_заполнять'!R$18</f>
        <v>377</v>
      </c>
      <c r="S28" s="16" t="str">
        <f>'1 ПОТОК_заполнять'!S$18</f>
        <v>71 от 06.04.2017</v>
      </c>
      <c r="T28" s="88" t="str">
        <f t="shared" si="0"/>
        <v>дипломанта</v>
      </c>
      <c r="U28" s="99" t="str">
        <f t="shared" si="1"/>
        <v>научный руководитель дипломанта</v>
      </c>
    </row>
    <row r="29" spans="1:21" ht="69" customHeight="1">
      <c r="A29" s="104">
        <v>22</v>
      </c>
      <c r="B29" s="16" t="str">
        <f>'1 ПОТОК_заполнять'!B$25</f>
        <v>40-04</v>
      </c>
      <c r="C29" s="117" t="str">
        <f>'1 ПОТОК_заполнять'!C$25</f>
        <v>Андриянов Илья</v>
      </c>
      <c r="D29" s="16" t="str">
        <f>'1 ПОТОК_заполнять'!D$25</f>
        <v>Николаевич</v>
      </c>
      <c r="E29" s="118" t="str">
        <f>'1 ПОТОК_заполнять'!E$25</f>
        <v>25.07.2002.</v>
      </c>
      <c r="F29" s="93" t="str">
        <f>'1 ПОТОК_заполнять'!F$25</f>
        <v>249650 Калужская обл., Барятинский район, с. Барятино, ул. 326 стрелковой дивизии, д. 15, 8953-463-1320</v>
      </c>
      <c r="G29" s="81" t="str">
        <f>'1 ПОТОК_заполнять'!G$25</f>
        <v>учащийся 8 класса
 МКОУ «Барятинская СОШ» 
Барятинского района Калужской области</v>
      </c>
      <c r="H29" s="93" t="str">
        <f>'1 ПОТОК_заполнять'!H$25</f>
        <v>«Военная история России»</v>
      </c>
      <c r="I29" s="81" t="str">
        <f>'1 ПОТОК_заполнять'!I$25</f>
        <v>Генерал-майор Иван ТерентьевичПотулов</v>
      </c>
      <c r="J29" s="16" t="str">
        <f>'1 ПОТОК_заполнять'!J$25</f>
        <v>Новикова Наталья Владимировна</v>
      </c>
      <c r="K29" s="93" t="str">
        <f>'1 ПОТОК_заполнять'!K$25</f>
        <v>учитель биологии, руководитель школьного музея МКОУ «Барятинская СОШ»  Барятинского района Калужской области</v>
      </c>
      <c r="L29" s="16">
        <f>'1 ПОТОК_заполнять'!L$25</f>
        <v>27</v>
      </c>
      <c r="M29" s="16">
        <f>'1 ПОТОК_заполнять'!M$25</f>
        <v>25</v>
      </c>
      <c r="N29" s="5">
        <f>'1 ПОТОК_заполнять'!N$25</f>
        <v>52</v>
      </c>
      <c r="O29" s="5">
        <v>22</v>
      </c>
      <c r="P29" s="5" t="str">
        <f>'1 ПОТОК_заполнять'!P$25</f>
        <v>дипломант</v>
      </c>
      <c r="Q29" s="16">
        <f>'1 ПОТОК_заполнять'!Q$25</f>
        <v>357</v>
      </c>
      <c r="R29" s="16">
        <f>'1 ПОТОК_заполнять'!R$25</f>
        <v>384</v>
      </c>
      <c r="S29" s="16" t="str">
        <f>'1 ПОТОК_заполнять'!S$25</f>
        <v>71 от 06.04.2017</v>
      </c>
      <c r="T29" s="88" t="str">
        <f t="shared" si="0"/>
        <v>дипломанта</v>
      </c>
      <c r="U29" s="99" t="str">
        <f t="shared" si="1"/>
        <v>научный руководитель дипломанта</v>
      </c>
    </row>
    <row r="30" spans="1:41" s="70" customFormat="1" ht="60" customHeight="1">
      <c r="A30" s="104">
        <v>23</v>
      </c>
      <c r="B30" s="16" t="str">
        <f>'1 ПОТОК_заполнять'!B$15</f>
        <v>04‐04</v>
      </c>
      <c r="C30" s="117" t="str">
        <f>'1 ПОТОК_заполнять'!C$15</f>
        <v>Зубарева Карина </v>
      </c>
      <c r="D30" s="16" t="str">
        <f>'1 ПОТОК_заполнять'!D$15</f>
        <v>Юрьевна</v>
      </c>
      <c r="E30" s="118">
        <f>'1 ПОТОК_заполнять'!E$15</f>
        <v>36563</v>
      </c>
      <c r="F30" s="93" t="str">
        <f>'1 ПОТОК_заполнять'!F$15</f>
        <v>Республика Алтай с. Чоя ул.Цент 31а</v>
      </c>
      <c r="G30" s="81" t="str">
        <f>'1 ПОТОК_заполнять'!G$15</f>
        <v>учащийся 10 класса
 МОУ «Чойская СОШ» Республики Алтай</v>
      </c>
      <c r="H30" s="93" t="str">
        <f>'1 ПОТОК_заполнять'!H$15</f>
        <v>«Военная история России»</v>
      </c>
      <c r="I30" s="81" t="str">
        <f>'1 ПОТОК_заполнять'!I$15</f>
        <v>Письма с фронта</v>
      </c>
      <c r="J30" s="16" t="str">
        <f>'1 ПОТОК_заполнять'!J$15</f>
        <v>Иванова Татьяна Николаевна</v>
      </c>
      <c r="K30" s="93" t="str">
        <f>'1 ПОТОК_заполнять'!K$15</f>
        <v>учитель химии МОУ «Чойская СОШ» 
Республики Алтай</v>
      </c>
      <c r="L30" s="16">
        <f>'1 ПОТОК_заполнять'!L$15</f>
        <v>26.5</v>
      </c>
      <c r="M30" s="16">
        <f>'1 ПОТОК_заполнять'!M$15</f>
        <v>25</v>
      </c>
      <c r="N30" s="5">
        <f>'1 ПОТОК_заполнять'!N$15</f>
        <v>51.5</v>
      </c>
      <c r="O30" s="5">
        <v>23</v>
      </c>
      <c r="P30" s="5" t="str">
        <f>'1 ПОТОК_заполнять'!P$15</f>
        <v>дипломант</v>
      </c>
      <c r="Q30" s="16">
        <f>'1 ПОТОК_заполнять'!Q$15</f>
        <v>347</v>
      </c>
      <c r="R30" s="16">
        <f>'1 ПОТОК_заполнять'!R$15</f>
        <v>374</v>
      </c>
      <c r="S30" s="16" t="str">
        <f>'1 ПОТОК_заполнять'!S$15</f>
        <v>71 от 06.04.2017</v>
      </c>
      <c r="T30" s="88" t="str">
        <f t="shared" si="0"/>
        <v>дипломанта</v>
      </c>
      <c r="U30" s="99" t="str">
        <f t="shared" si="1"/>
        <v>научный руководитель дипломанта</v>
      </c>
      <c r="V30" s="68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68"/>
      <c r="AK30" s="68"/>
      <c r="AL30" s="68"/>
      <c r="AM30" s="68"/>
      <c r="AN30" s="68"/>
      <c r="AO30" s="68"/>
    </row>
    <row r="31" spans="1:41" s="70" customFormat="1" ht="79.5" customHeight="1">
      <c r="A31" s="104">
        <v>24</v>
      </c>
      <c r="B31" s="16" t="str">
        <f>'1 ПОТОК_заполнять'!B$16</f>
        <v>11‐12</v>
      </c>
      <c r="C31" s="117" t="str">
        <f>'1 ПОТОК_заполнять'!C$16</f>
        <v>Лобова Ксения</v>
      </c>
      <c r="D31" s="16" t="str">
        <f>'1 ПОТОК_заполнять'!D$16</f>
        <v>Сергеевна</v>
      </c>
      <c r="E31" s="118">
        <f>'1 ПОТОК_заполнять'!E$16</f>
        <v>37554</v>
      </c>
      <c r="F31" s="93" t="str">
        <f>'1 ПОТОК_заполнять'!F$16</f>
        <v>169721, г. Усинск, д. Новикбож, ул. Центральная, д.5. 88214438232</v>
      </c>
      <c r="G31" s="81" t="str">
        <f>'1 ПОТОК_заполнять'!G$16</f>
        <v>учащаяся 8 класса МБОУ «СОШ»
с. Усть-Уса г. Усинска Республики Коми</v>
      </c>
      <c r="H31" s="93" t="str">
        <f>'1 ПОТОК_заполнять'!H$16</f>
        <v>«Военная история России»</v>
      </c>
      <c r="I31" s="81" t="str">
        <f>'1 ПОТОК_заполнять'!I$16</f>
        <v>На фронт – на оленях</v>
      </c>
      <c r="J31" s="16" t="str">
        <f>'1 ПОТОК_заполнять'!J$16</f>
        <v>Лобова Анастасия Валентиновна</v>
      </c>
      <c r="K31" s="93" t="str">
        <f>'1 ПОТОК_заполнять'!K$16</f>
        <v>учитель русского языка и литературы
МБОУ «СОШ» с. Усть-Уса г. Усинска  Республики Коми</v>
      </c>
      <c r="L31" s="16">
        <f>'1 ПОТОК_заполнять'!L$16</f>
        <v>26.5</v>
      </c>
      <c r="M31" s="16">
        <f>'1 ПОТОК_заполнять'!M$16</f>
        <v>25</v>
      </c>
      <c r="N31" s="5">
        <f>'1 ПОТОК_заполнять'!N$16</f>
        <v>51.5</v>
      </c>
      <c r="O31" s="5">
        <v>24</v>
      </c>
      <c r="P31" s="5" t="str">
        <f>'1 ПОТОК_заполнять'!P$16</f>
        <v>дипломант</v>
      </c>
      <c r="Q31" s="16">
        <f>'1 ПОТОК_заполнять'!Q$16</f>
        <v>348</v>
      </c>
      <c r="R31" s="16">
        <f>'1 ПОТОК_заполнять'!R$16</f>
        <v>375</v>
      </c>
      <c r="S31" s="16" t="str">
        <f>'1 ПОТОК_заполнять'!S$16</f>
        <v>71 от 06.04.2017</v>
      </c>
      <c r="T31" s="88" t="str">
        <f t="shared" si="0"/>
        <v>дипломанта</v>
      </c>
      <c r="U31" s="99" t="str">
        <f t="shared" si="1"/>
        <v>научный руководитель дипломанта</v>
      </c>
      <c r="V31" s="68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68"/>
      <c r="AK31" s="68"/>
      <c r="AL31" s="68"/>
      <c r="AM31" s="68"/>
      <c r="AN31" s="68"/>
      <c r="AO31" s="68"/>
    </row>
    <row r="32" spans="1:41" s="70" customFormat="1" ht="79.5" customHeight="1">
      <c r="A32" s="104">
        <v>25</v>
      </c>
      <c r="B32" s="16" t="str">
        <f>'1 ПОТОК_заполнять'!B$27</f>
        <v>50-07</v>
      </c>
      <c r="C32" s="117" t="str">
        <f>'1 ПОТОК_заполнять'!C$27</f>
        <v>Филимошин  Сергей</v>
      </c>
      <c r="D32" s="16" t="str">
        <f>'1 ПОТОК_заполнять'!D$27</f>
        <v>Ильич</v>
      </c>
      <c r="E32" s="118">
        <f>'1 ПОТОК_заполнять'!E$27</f>
        <v>36342</v>
      </c>
      <c r="F32" s="93" t="str">
        <f>'1 ПОТОК_заполнять'!F$27</f>
        <v>142204,Московская  обл.,  г Серпухов, ул Новая, дом 3, кв. 17 8916-4411401</v>
      </c>
      <c r="G32" s="81" t="str">
        <f>'1 ПОТОК_заполнять'!G$27</f>
        <v>учащийся 11 класса
 МОУ лицей «Серпухов»
г.Серпухов Московской области</v>
      </c>
      <c r="H32" s="93" t="str">
        <f>'1 ПОТОК_заполнять'!H$27</f>
        <v>«Военная история России»</v>
      </c>
      <c r="I32" s="81" t="str">
        <f>'1 ПОТОК_заполнять'!I$27</f>
        <v>«Последний снаряд»</v>
      </c>
      <c r="J32" s="16" t="str">
        <f>'1 ПОТОК_заполнять'!J$27</f>
        <v>Смаглин Андрей Владимирович</v>
      </c>
      <c r="K32" s="93" t="str">
        <f>'1 ПОТОК_заполнять'!K$27</f>
        <v>учитель истории МОУ лицей «Серпухов» Московской области</v>
      </c>
      <c r="L32" s="16">
        <f>'1 ПОТОК_заполнять'!L$27</f>
        <v>26.2</v>
      </c>
      <c r="M32" s="16">
        <f>'1 ПОТОК_заполнять'!M$27</f>
        <v>25</v>
      </c>
      <c r="N32" s="5">
        <f>'1 ПОТОК_заполнять'!N$27</f>
        <v>51.2</v>
      </c>
      <c r="O32" s="5">
        <v>25</v>
      </c>
      <c r="P32" s="5" t="str">
        <f>'1 ПОТОК_заполнять'!P$27</f>
        <v>дипломант</v>
      </c>
      <c r="Q32" s="16">
        <f>'1 ПОТОК_заполнять'!Q$27</f>
        <v>359</v>
      </c>
      <c r="R32" s="16">
        <f>'1 ПОТОК_заполнять'!R$27</f>
        <v>386</v>
      </c>
      <c r="S32" s="16" t="str">
        <f>'1 ПОТОК_заполнять'!S$27</f>
        <v>71 от 06.04.2017</v>
      </c>
      <c r="T32" s="88" t="str">
        <f t="shared" si="0"/>
        <v>дипломанта</v>
      </c>
      <c r="U32" s="99" t="str">
        <f t="shared" si="1"/>
        <v>научный руководитель дипломанта</v>
      </c>
      <c r="V32" s="68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68"/>
      <c r="AK32" s="68"/>
      <c r="AL32" s="68"/>
      <c r="AM32" s="68"/>
      <c r="AN32" s="68"/>
      <c r="AO32" s="68"/>
    </row>
    <row r="33" spans="1:41" s="70" customFormat="1" ht="79.5" customHeight="1">
      <c r="A33" s="104">
        <v>26</v>
      </c>
      <c r="B33" s="16" t="str">
        <f>'1 ПОТОК_заполнять'!B$41</f>
        <v>77-51</v>
      </c>
      <c r="C33" s="117" t="str">
        <f>'1 ПОТОК_заполнять'!C$41</f>
        <v> Кожокарь Андрей                                                                                                                                                                                                                       </v>
      </c>
      <c r="D33" s="16" t="str">
        <f>'1 ПОТОК_заполнять'!D$41</f>
        <v>Андреевич</v>
      </c>
      <c r="E33" s="118">
        <f>'1 ПОТОК_заполнять'!E$41</f>
        <v>37045</v>
      </c>
      <c r="F33" s="93" t="str">
        <f>'1 ПОТОК_заполнять'!F$41</f>
        <v>105568 Москва, ул. Челябинская, 10-2-102 8-929-672-99-39</v>
      </c>
      <c r="G33" s="81" t="str">
        <f>'1 ПОТОК_заполнять'!G$41</f>
        <v>учащийся 9 класса
ГБОУ Гимназия № 1476 г. Москвы</v>
      </c>
      <c r="H33" s="93" t="str">
        <f>'1 ПОТОК_заполнять'!H$41</f>
        <v>«Военная история России»</v>
      </c>
      <c r="I33" s="81" t="str">
        <f>'1 ПОТОК_заполнять'!I$41</f>
        <v>«Георгий Константинович Жуков в истории Сторожевского плацдарма Воронежского фронта 1942-1943 гг.».</v>
      </c>
      <c r="J33" s="16" t="str">
        <f>'1 ПОТОК_заполнять'!J$41</f>
        <v>Васильева Елена Викторовна</v>
      </c>
      <c r="K33" s="93" t="str">
        <f>'1 ПОТОК_заполнять'!K$41</f>
        <v>педагог дополнительного образования
ГБОУ Гимназия № 1476 г. Москвы</v>
      </c>
      <c r="L33" s="16">
        <f>'1 ПОТОК_заполнять'!L$41</f>
        <v>26.5</v>
      </c>
      <c r="M33" s="16">
        <f>'1 ПОТОК_заполнять'!M$41</f>
        <v>24</v>
      </c>
      <c r="N33" s="5">
        <f>'1 ПОТОК_заполнять'!N$41</f>
        <v>50.5</v>
      </c>
      <c r="O33" s="5">
        <v>26</v>
      </c>
      <c r="P33" s="5" t="str">
        <f>'1 ПОТОК_заполнять'!P$41</f>
        <v>дипломант</v>
      </c>
      <c r="Q33" s="16">
        <f>'1 ПОТОК_заполнять'!Q$41</f>
        <v>372</v>
      </c>
      <c r="R33" s="16">
        <f>'1 ПОТОК_заполнять'!R$41</f>
        <v>400</v>
      </c>
      <c r="S33" s="16" t="str">
        <f>'1 ПОТОК_заполнять'!S$41</f>
        <v>71 от 06.04.2017</v>
      </c>
      <c r="T33" s="88" t="str">
        <f t="shared" si="0"/>
        <v>дипломанта</v>
      </c>
      <c r="U33" s="99" t="str">
        <f t="shared" si="1"/>
        <v>научный руководитель дипломанта</v>
      </c>
      <c r="V33" s="68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68"/>
      <c r="AK33" s="68"/>
      <c r="AL33" s="68"/>
      <c r="AM33" s="68"/>
      <c r="AN33" s="68"/>
      <c r="AO33" s="68"/>
    </row>
    <row r="34" spans="1:41" s="70" customFormat="1" ht="61.5" customHeight="1">
      <c r="A34" s="104">
        <v>27</v>
      </c>
      <c r="B34" s="16" t="str">
        <f>'1 ПОТОК_заполнять'!B$31</f>
        <v>62-06</v>
      </c>
      <c r="C34" s="117" t="str">
        <f>'1 ПОТОК_заполнять'!C$31</f>
        <v>Нуридинова Сабина</v>
      </c>
      <c r="D34" s="16" t="str">
        <f>'1 ПОТОК_заполнять'!D$31</f>
        <v>Илхомжо- новна</v>
      </c>
      <c r="E34" s="118">
        <f>'1 ПОТОК_заполнять'!E$31</f>
        <v>37930</v>
      </c>
      <c r="F34" s="93" t="str">
        <f>'1 ПОТОК_заполнять'!F$31</f>
        <v>391155, Рязанская область,Пронский район,  с. Мамоново,  ул. Центральная, д. 23</v>
      </c>
      <c r="G34" s="81" t="str">
        <f>'1 ПОТОК_заполнять'!G$31</f>
        <v>учащаяся 7 класса МОУ «Мамоновская ООШ»
филиал МОУ «Новомичуринская СОШ №2»
Пронского муниципального района
Рязанской области</v>
      </c>
      <c r="H34" s="93" t="str">
        <f>'1 ПОТОК_заполнять'!H$31</f>
        <v>«Военная история России»</v>
      </c>
      <c r="I34" s="81" t="str">
        <f>'1 ПОТОК_заполнять'!I$31</f>
        <v>Боев свидетели живые</v>
      </c>
      <c r="J34" s="16" t="str">
        <f>'1 ПОТОК_заполнять'!J$31</f>
        <v>Трунина Антонина Васильевна</v>
      </c>
      <c r="K34" s="93" t="str">
        <f>'1 ПОТОК_заполнять'!K$31</f>
        <v>учитель истории МОУ «Мамоновская ООШ» филиал МОУ «Новомичуринская СОШ №2»  Рязанской области</v>
      </c>
      <c r="L34" s="16">
        <f>'1 ПОТОК_заполнять'!L$31</f>
        <v>26.2</v>
      </c>
      <c r="M34" s="16">
        <f>'1 ПОТОК_заполнять'!M$31</f>
        <v>24</v>
      </c>
      <c r="N34" s="5">
        <f>'1 ПОТОК_заполнять'!N$31</f>
        <v>50.2</v>
      </c>
      <c r="O34" s="5">
        <v>27</v>
      </c>
      <c r="P34" s="5" t="str">
        <f>'1 ПОТОК_заполнять'!P$31</f>
        <v>дипломант</v>
      </c>
      <c r="Q34" s="16">
        <f>'1 ПОТОК_заполнять'!Q$31</f>
        <v>363</v>
      </c>
      <c r="R34" s="16">
        <f>'1 ПОТОК_заполнять'!R$31</f>
        <v>391</v>
      </c>
      <c r="S34" s="16" t="str">
        <f>'1 ПОТОК_заполнять'!S$31</f>
        <v>71 от 06.04.2017</v>
      </c>
      <c r="T34" s="88" t="str">
        <f t="shared" si="0"/>
        <v>дипломанта</v>
      </c>
      <c r="U34" s="99" t="str">
        <f t="shared" si="1"/>
        <v>научный руководитель дипломанта</v>
      </c>
      <c r="V34" s="68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68"/>
      <c r="AK34" s="68"/>
      <c r="AL34" s="68"/>
      <c r="AM34" s="68"/>
      <c r="AN34" s="68"/>
      <c r="AO34" s="68"/>
    </row>
    <row r="35" spans="1:41" s="70" customFormat="1" ht="15.75">
      <c r="A35" s="95"/>
      <c r="B35" s="98"/>
      <c r="C35" s="72"/>
      <c r="D35" s="77"/>
      <c r="E35" s="77"/>
      <c r="F35" s="77"/>
      <c r="G35" s="80"/>
      <c r="H35" s="121"/>
      <c r="I35" s="80"/>
      <c r="J35" s="80"/>
      <c r="K35" s="77"/>
      <c r="L35" s="72"/>
      <c r="M35" s="72"/>
      <c r="Q35" s="68"/>
      <c r="R35" s="68"/>
      <c r="S35" s="68"/>
      <c r="T35" s="89"/>
      <c r="U35" s="89"/>
      <c r="V35" s="68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68"/>
      <c r="AK35" s="68"/>
      <c r="AL35" s="68"/>
      <c r="AM35" s="68"/>
      <c r="AN35" s="68"/>
      <c r="AO35" s="68"/>
    </row>
    <row r="36" spans="1:41" s="70" customFormat="1" ht="15.75">
      <c r="A36" s="95"/>
      <c r="B36" s="98"/>
      <c r="C36" s="72"/>
      <c r="D36" s="77"/>
      <c r="E36" s="77"/>
      <c r="F36" s="77"/>
      <c r="G36" s="80"/>
      <c r="H36" s="121"/>
      <c r="I36" s="80"/>
      <c r="J36" s="80"/>
      <c r="K36" s="77"/>
      <c r="L36" s="72"/>
      <c r="M36" s="72"/>
      <c r="Q36" s="68"/>
      <c r="R36" s="68"/>
      <c r="S36" s="68"/>
      <c r="T36" s="89"/>
      <c r="U36" s="89"/>
      <c r="V36" s="68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68"/>
      <c r="AK36" s="68"/>
      <c r="AL36" s="68"/>
      <c r="AM36" s="68"/>
      <c r="AN36" s="68"/>
      <c r="AO36" s="68"/>
    </row>
    <row r="37" spans="1:41" s="70" customFormat="1" ht="15.75">
      <c r="A37" s="95"/>
      <c r="B37" s="98"/>
      <c r="C37" s="72"/>
      <c r="D37" s="77"/>
      <c r="E37" s="77"/>
      <c r="F37" s="77"/>
      <c r="G37" s="80"/>
      <c r="H37" s="121"/>
      <c r="I37" s="80"/>
      <c r="J37" s="80"/>
      <c r="K37" s="77"/>
      <c r="L37" s="72"/>
      <c r="M37" s="72"/>
      <c r="Q37" s="68"/>
      <c r="R37" s="68"/>
      <c r="S37" s="68"/>
      <c r="T37" s="89"/>
      <c r="U37" s="89"/>
      <c r="V37" s="68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68"/>
      <c r="AK37" s="68"/>
      <c r="AL37" s="68"/>
      <c r="AM37" s="68"/>
      <c r="AN37" s="68"/>
      <c r="AO37" s="68"/>
    </row>
    <row r="38" spans="1:41" s="70" customFormat="1" ht="15.75">
      <c r="A38" s="95"/>
      <c r="B38" s="98"/>
      <c r="C38" s="72"/>
      <c r="D38" s="77"/>
      <c r="E38" s="77"/>
      <c r="F38" s="77"/>
      <c r="G38" s="80"/>
      <c r="H38" s="121"/>
      <c r="I38" s="80"/>
      <c r="J38" s="80"/>
      <c r="K38" s="77"/>
      <c r="L38" s="72"/>
      <c r="M38" s="72"/>
      <c r="Q38" s="68"/>
      <c r="R38" s="68"/>
      <c r="S38" s="68"/>
      <c r="T38" s="89"/>
      <c r="U38" s="89"/>
      <c r="V38" s="6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68"/>
      <c r="AK38" s="68"/>
      <c r="AL38" s="68"/>
      <c r="AM38" s="68"/>
      <c r="AN38" s="68"/>
      <c r="AO38" s="68"/>
    </row>
    <row r="39" spans="1:41" s="70" customFormat="1" ht="15.75">
      <c r="A39" s="95"/>
      <c r="B39" s="98"/>
      <c r="C39" s="72"/>
      <c r="D39" s="77"/>
      <c r="E39" s="77"/>
      <c r="F39" s="77"/>
      <c r="G39" s="80"/>
      <c r="H39" s="121"/>
      <c r="I39" s="80"/>
      <c r="J39" s="80"/>
      <c r="K39" s="77"/>
      <c r="L39" s="72"/>
      <c r="M39" s="72"/>
      <c r="Q39" s="68"/>
      <c r="R39" s="68"/>
      <c r="S39" s="68"/>
      <c r="T39" s="89"/>
      <c r="U39" s="89"/>
      <c r="V39" s="68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68"/>
      <c r="AK39" s="68"/>
      <c r="AL39" s="68"/>
      <c r="AM39" s="68"/>
      <c r="AN39" s="68"/>
      <c r="AO39" s="68"/>
    </row>
    <row r="40" spans="1:41" s="70" customFormat="1" ht="15.75">
      <c r="A40" s="95"/>
      <c r="B40" s="98"/>
      <c r="C40" s="72"/>
      <c r="D40" s="77"/>
      <c r="E40" s="77"/>
      <c r="F40" s="77"/>
      <c r="G40" s="80"/>
      <c r="H40" s="121"/>
      <c r="I40" s="80"/>
      <c r="J40" s="80"/>
      <c r="K40" s="77"/>
      <c r="L40" s="72"/>
      <c r="M40" s="72"/>
      <c r="Q40" s="68"/>
      <c r="R40" s="68"/>
      <c r="S40" s="68"/>
      <c r="T40" s="89"/>
      <c r="U40" s="89"/>
      <c r="V40" s="68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68"/>
      <c r="AK40" s="68"/>
      <c r="AL40" s="68"/>
      <c r="AM40" s="68"/>
      <c r="AN40" s="68"/>
      <c r="AO40" s="68"/>
    </row>
    <row r="41" spans="1:41" s="70" customFormat="1" ht="15.75">
      <c r="A41" s="95"/>
      <c r="B41" s="98"/>
      <c r="C41" s="72"/>
      <c r="D41" s="77"/>
      <c r="E41" s="77"/>
      <c r="F41" s="77"/>
      <c r="G41" s="80"/>
      <c r="H41" s="121"/>
      <c r="I41" s="80"/>
      <c r="J41" s="80"/>
      <c r="K41" s="77"/>
      <c r="L41" s="72"/>
      <c r="M41" s="72"/>
      <c r="Q41" s="68"/>
      <c r="R41" s="68"/>
      <c r="S41" s="68"/>
      <c r="T41" s="89"/>
      <c r="U41" s="89"/>
      <c r="V41" s="68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68"/>
      <c r="AK41" s="68"/>
      <c r="AL41" s="68"/>
      <c r="AM41" s="68"/>
      <c r="AN41" s="68"/>
      <c r="AO41" s="68"/>
    </row>
    <row r="42" spans="1:41" s="70" customFormat="1" ht="15.75">
      <c r="A42" s="95"/>
      <c r="B42" s="98"/>
      <c r="C42" s="72"/>
      <c r="D42" s="77"/>
      <c r="E42" s="77"/>
      <c r="F42" s="77"/>
      <c r="G42" s="80"/>
      <c r="H42" s="121"/>
      <c r="I42" s="80"/>
      <c r="J42" s="80"/>
      <c r="K42" s="77"/>
      <c r="L42" s="72"/>
      <c r="M42" s="72"/>
      <c r="Q42" s="68"/>
      <c r="R42" s="68"/>
      <c r="S42" s="68"/>
      <c r="T42" s="89"/>
      <c r="U42" s="89"/>
      <c r="V42" s="68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68"/>
      <c r="AK42" s="68"/>
      <c r="AL42" s="68"/>
      <c r="AM42" s="68"/>
      <c r="AN42" s="68"/>
      <c r="AO42" s="68"/>
    </row>
    <row r="43" spans="1:41" s="70" customFormat="1" ht="15.75">
      <c r="A43" s="95"/>
      <c r="B43" s="98"/>
      <c r="C43" s="72"/>
      <c r="D43" s="77"/>
      <c r="E43" s="77"/>
      <c r="F43" s="77"/>
      <c r="G43" s="80"/>
      <c r="H43" s="121"/>
      <c r="I43" s="80"/>
      <c r="J43" s="80"/>
      <c r="K43" s="77"/>
      <c r="L43" s="72"/>
      <c r="M43" s="72"/>
      <c r="Q43" s="68"/>
      <c r="R43" s="68"/>
      <c r="S43" s="68"/>
      <c r="T43" s="89"/>
      <c r="U43" s="89"/>
      <c r="V43" s="68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68"/>
      <c r="AK43" s="68"/>
      <c r="AL43" s="68"/>
      <c r="AM43" s="68"/>
      <c r="AN43" s="68"/>
      <c r="AO43" s="68"/>
    </row>
    <row r="44" spans="1:41" s="70" customFormat="1" ht="15.75">
      <c r="A44" s="95"/>
      <c r="B44" s="98"/>
      <c r="C44" s="72"/>
      <c r="D44" s="77"/>
      <c r="E44" s="77"/>
      <c r="F44" s="77"/>
      <c r="G44" s="80"/>
      <c r="H44" s="121"/>
      <c r="I44" s="80"/>
      <c r="J44" s="80"/>
      <c r="K44" s="77"/>
      <c r="L44" s="72"/>
      <c r="M44" s="72"/>
      <c r="Q44" s="68"/>
      <c r="R44" s="68"/>
      <c r="S44" s="68"/>
      <c r="T44" s="89"/>
      <c r="U44" s="89"/>
      <c r="V44" s="68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68"/>
      <c r="AK44" s="68"/>
      <c r="AL44" s="68"/>
      <c r="AM44" s="68"/>
      <c r="AN44" s="68"/>
      <c r="AO44" s="68"/>
    </row>
    <row r="45" spans="1:41" s="70" customFormat="1" ht="15.75">
      <c r="A45" s="95"/>
      <c r="B45" s="98"/>
      <c r="C45" s="72"/>
      <c r="D45" s="77"/>
      <c r="E45" s="77"/>
      <c r="F45" s="77"/>
      <c r="G45" s="80"/>
      <c r="H45" s="121"/>
      <c r="I45" s="80"/>
      <c r="J45" s="80"/>
      <c r="K45" s="77"/>
      <c r="L45" s="72"/>
      <c r="M45" s="72"/>
      <c r="Q45" s="68"/>
      <c r="R45" s="68"/>
      <c r="S45" s="68"/>
      <c r="T45" s="89"/>
      <c r="U45" s="89"/>
      <c r="V45" s="68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68"/>
      <c r="AK45" s="68"/>
      <c r="AL45" s="68"/>
      <c r="AM45" s="68"/>
      <c r="AN45" s="68"/>
      <c r="AO45" s="68"/>
    </row>
    <row r="46" spans="1:41" s="70" customFormat="1" ht="15.75">
      <c r="A46" s="95"/>
      <c r="B46" s="98"/>
      <c r="C46" s="72"/>
      <c r="D46" s="77"/>
      <c r="E46" s="77"/>
      <c r="F46" s="77"/>
      <c r="G46" s="80"/>
      <c r="H46" s="121"/>
      <c r="I46" s="80"/>
      <c r="J46" s="80"/>
      <c r="K46" s="77"/>
      <c r="L46" s="72"/>
      <c r="M46" s="72"/>
      <c r="Q46" s="68"/>
      <c r="R46" s="68"/>
      <c r="S46" s="68"/>
      <c r="T46" s="89"/>
      <c r="U46" s="89"/>
      <c r="V46" s="68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68"/>
      <c r="AK46" s="68"/>
      <c r="AL46" s="68"/>
      <c r="AM46" s="68"/>
      <c r="AN46" s="68"/>
      <c r="AO46" s="68"/>
    </row>
    <row r="47" spans="1:41" s="70" customFormat="1" ht="15.75">
      <c r="A47" s="95"/>
      <c r="B47" s="98"/>
      <c r="C47" s="72"/>
      <c r="D47" s="77"/>
      <c r="E47" s="77"/>
      <c r="F47" s="77"/>
      <c r="G47" s="80"/>
      <c r="H47" s="121"/>
      <c r="I47" s="80"/>
      <c r="J47" s="80"/>
      <c r="K47" s="77"/>
      <c r="L47" s="72"/>
      <c r="M47" s="72"/>
      <c r="Q47" s="68"/>
      <c r="R47" s="68"/>
      <c r="S47" s="68"/>
      <c r="T47" s="89"/>
      <c r="U47" s="89"/>
      <c r="V47" s="68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68"/>
      <c r="AK47" s="68"/>
      <c r="AL47" s="68"/>
      <c r="AM47" s="68"/>
      <c r="AN47" s="68"/>
      <c r="AO47" s="68"/>
    </row>
    <row r="48" spans="1:41" s="70" customFormat="1" ht="15.75">
      <c r="A48" s="95"/>
      <c r="B48" s="98"/>
      <c r="C48" s="72"/>
      <c r="D48" s="77"/>
      <c r="E48" s="77"/>
      <c r="F48" s="77"/>
      <c r="G48" s="80"/>
      <c r="H48" s="121"/>
      <c r="I48" s="80"/>
      <c r="J48" s="80"/>
      <c r="K48" s="77"/>
      <c r="L48" s="72"/>
      <c r="M48" s="72"/>
      <c r="Q48" s="68"/>
      <c r="R48" s="68"/>
      <c r="S48" s="68"/>
      <c r="T48" s="89"/>
      <c r="U48" s="89"/>
      <c r="V48" s="6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68"/>
      <c r="AK48" s="68"/>
      <c r="AL48" s="68"/>
      <c r="AM48" s="68"/>
      <c r="AN48" s="68"/>
      <c r="AO48" s="68"/>
    </row>
    <row r="49" spans="1:41" s="70" customFormat="1" ht="15.75">
      <c r="A49" s="95"/>
      <c r="B49" s="98"/>
      <c r="C49" s="72"/>
      <c r="D49" s="77"/>
      <c r="E49" s="77"/>
      <c r="F49" s="77"/>
      <c r="G49" s="80"/>
      <c r="H49" s="121"/>
      <c r="I49" s="80"/>
      <c r="J49" s="80"/>
      <c r="K49" s="77"/>
      <c r="L49" s="72"/>
      <c r="M49" s="72"/>
      <c r="Q49" s="68"/>
      <c r="R49" s="68"/>
      <c r="S49" s="68"/>
      <c r="T49" s="89"/>
      <c r="U49" s="89"/>
      <c r="V49" s="68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68"/>
      <c r="AK49" s="68"/>
      <c r="AL49" s="68"/>
      <c r="AM49" s="68"/>
      <c r="AN49" s="68"/>
      <c r="AO49" s="68"/>
    </row>
    <row r="50" spans="1:41" s="70" customFormat="1" ht="15.75">
      <c r="A50" s="95"/>
      <c r="B50" s="98"/>
      <c r="C50" s="72"/>
      <c r="D50" s="77"/>
      <c r="E50" s="77"/>
      <c r="F50" s="77"/>
      <c r="G50" s="80"/>
      <c r="H50" s="121"/>
      <c r="I50" s="80"/>
      <c r="J50" s="80"/>
      <c r="K50" s="77"/>
      <c r="L50" s="72"/>
      <c r="M50" s="72"/>
      <c r="Q50" s="68"/>
      <c r="R50" s="68"/>
      <c r="S50" s="68"/>
      <c r="T50" s="89"/>
      <c r="U50" s="89"/>
      <c r="V50" s="68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68"/>
      <c r="AK50" s="68"/>
      <c r="AL50" s="68"/>
      <c r="AM50" s="68"/>
      <c r="AN50" s="68"/>
      <c r="AO50" s="68"/>
    </row>
    <row r="51" spans="1:41" s="70" customFormat="1" ht="15.75">
      <c r="A51" s="95"/>
      <c r="B51" s="98"/>
      <c r="C51" s="72"/>
      <c r="D51" s="77"/>
      <c r="E51" s="77"/>
      <c r="F51" s="77"/>
      <c r="G51" s="80"/>
      <c r="H51" s="121"/>
      <c r="I51" s="80"/>
      <c r="J51" s="80"/>
      <c r="K51" s="77"/>
      <c r="L51" s="72"/>
      <c r="M51" s="72"/>
      <c r="Q51" s="68"/>
      <c r="R51" s="68"/>
      <c r="S51" s="68"/>
      <c r="T51" s="89"/>
      <c r="U51" s="89"/>
      <c r="V51" s="68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68"/>
      <c r="AK51" s="68"/>
      <c r="AL51" s="68"/>
      <c r="AM51" s="68"/>
      <c r="AN51" s="68"/>
      <c r="AO51" s="68"/>
    </row>
    <row r="52" spans="1:41" s="70" customFormat="1" ht="15.75">
      <c r="A52" s="95"/>
      <c r="B52" s="98"/>
      <c r="C52" s="72"/>
      <c r="D52" s="77"/>
      <c r="E52" s="77"/>
      <c r="F52" s="77"/>
      <c r="G52" s="80"/>
      <c r="H52" s="121"/>
      <c r="I52" s="80"/>
      <c r="J52" s="80"/>
      <c r="K52" s="77"/>
      <c r="L52" s="72"/>
      <c r="M52" s="72"/>
      <c r="Q52" s="68"/>
      <c r="R52" s="68"/>
      <c r="S52" s="68"/>
      <c r="T52" s="89"/>
      <c r="U52" s="89"/>
      <c r="V52" s="68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68"/>
      <c r="AK52" s="68"/>
      <c r="AL52" s="68"/>
      <c r="AM52" s="68"/>
      <c r="AN52" s="68"/>
      <c r="AO52" s="68"/>
    </row>
    <row r="53" spans="1:41" s="70" customFormat="1" ht="15.75">
      <c r="A53" s="95"/>
      <c r="B53" s="98"/>
      <c r="C53" s="72"/>
      <c r="D53" s="77"/>
      <c r="E53" s="77"/>
      <c r="F53" s="77"/>
      <c r="G53" s="80"/>
      <c r="H53" s="121"/>
      <c r="I53" s="80"/>
      <c r="J53" s="80"/>
      <c r="K53" s="77"/>
      <c r="L53" s="72"/>
      <c r="M53" s="72"/>
      <c r="Q53" s="68"/>
      <c r="R53" s="68"/>
      <c r="S53" s="68"/>
      <c r="T53" s="89"/>
      <c r="U53" s="89"/>
      <c r="V53" s="68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68"/>
      <c r="AK53" s="68"/>
      <c r="AL53" s="68"/>
      <c r="AM53" s="68"/>
      <c r="AN53" s="68"/>
      <c r="AO53" s="68"/>
    </row>
    <row r="54" spans="1:41" s="70" customFormat="1" ht="15.75">
      <c r="A54" s="95"/>
      <c r="B54" s="98"/>
      <c r="C54" s="72"/>
      <c r="D54" s="77"/>
      <c r="E54" s="77"/>
      <c r="F54" s="77"/>
      <c r="G54" s="80"/>
      <c r="H54" s="121"/>
      <c r="I54" s="80"/>
      <c r="J54" s="80"/>
      <c r="K54" s="77"/>
      <c r="L54" s="72"/>
      <c r="M54" s="72"/>
      <c r="Q54" s="68"/>
      <c r="R54" s="68"/>
      <c r="S54" s="68"/>
      <c r="T54" s="89"/>
      <c r="U54" s="89"/>
      <c r="V54" s="68"/>
      <c r="W54"/>
      <c r="X54"/>
      <c r="Y54"/>
      <c r="Z54"/>
      <c r="AA54"/>
      <c r="AB54"/>
      <c r="AC54"/>
      <c r="AD54"/>
      <c r="AE54"/>
      <c r="AF54"/>
      <c r="AG54"/>
      <c r="AH54"/>
      <c r="AI54"/>
      <c r="AJ54" s="68"/>
      <c r="AK54" s="68"/>
      <c r="AL54" s="68"/>
      <c r="AM54" s="68"/>
      <c r="AN54" s="68"/>
      <c r="AO54" s="68"/>
    </row>
  </sheetData>
  <sheetProtection formatCells="0" formatColumns="0" formatRows="0" sort="0" autoFilter="0" pivotTables="0"/>
  <autoFilter ref="A7:P34">
    <sortState ref="A8:P54">
      <sortCondition sortBy="value" ref="B8:B54"/>
    </sortState>
  </autoFilter>
  <printOptions/>
  <pageMargins left="0.3937007874015748" right="0.3937007874015748" top="0.3937007874015748" bottom="0" header="0.31496062992125984" footer="0.15748031496062992"/>
  <pageSetup horizontalDpi="600" verticalDpi="600" orientation="landscape" paperSize="9" r:id="rId2"/>
  <headerFooter alignWithMargins="0">
    <oddFooter>&amp;R&amp;"-,курсив"&amp;9______________А.Г. Озеров&amp;"-,обычный"
Страница &amp;P из &amp;N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O50"/>
  <sheetViews>
    <sheetView zoomScalePageLayoutView="0" workbookViewId="0" topLeftCell="A1">
      <selection activeCell="X6" sqref="X6"/>
    </sheetView>
  </sheetViews>
  <sheetFormatPr defaultColWidth="9.140625" defaultRowHeight="15" outlineLevelCol="1"/>
  <cols>
    <col min="1" max="1" width="5.57421875" style="95" customWidth="1"/>
    <col min="2" max="2" width="7.7109375" style="97" customWidth="1"/>
    <col min="3" max="3" width="18.7109375" style="68" customWidth="1"/>
    <col min="4" max="6" width="0" style="75" hidden="1" customWidth="1" outlineLevel="1"/>
    <col min="7" max="7" width="22.7109375" style="78" customWidth="1" collapsed="1"/>
    <col min="8" max="8" width="0" style="120" hidden="1" customWidth="1" outlineLevel="1"/>
    <col min="9" max="9" width="21.7109375" style="78" customWidth="1" collapsed="1"/>
    <col min="10" max="10" width="16.421875" style="78" customWidth="1"/>
    <col min="11" max="11" width="16.57421875" style="75" hidden="1" customWidth="1" outlineLevel="1"/>
    <col min="12" max="12" width="6.7109375" style="68" customWidth="1" collapsed="1"/>
    <col min="13" max="13" width="6.7109375" style="68" customWidth="1"/>
    <col min="14" max="14" width="5.8515625" style="70" customWidth="1"/>
    <col min="15" max="15" width="8.57421875" style="70" customWidth="1"/>
    <col min="16" max="16" width="12.7109375" style="70" customWidth="1"/>
    <col min="17" max="19" width="0" style="68" hidden="1" customWidth="1" outlineLevel="1"/>
    <col min="20" max="20" width="0" style="89" hidden="1" customWidth="1" outlineLevel="1"/>
    <col min="21" max="21" width="0" style="100" hidden="1" customWidth="1" outlineLevel="1"/>
    <col min="22" max="22" width="9.140625" style="68" customWidth="1" collapsed="1"/>
    <col min="36" max="16384" width="9.140625" style="68" customWidth="1"/>
  </cols>
  <sheetData>
    <row r="1" ht="15.75">
      <c r="A1" s="102">
        <v>0</v>
      </c>
    </row>
    <row r="5" spans="13:21" ht="15.75">
      <c r="M5" s="71" t="s">
        <v>465</v>
      </c>
      <c r="N5" s="69"/>
      <c r="P5" s="68"/>
      <c r="S5" s="89"/>
      <c r="T5" s="100"/>
      <c r="U5" s="68"/>
    </row>
    <row r="6" spans="1:35" ht="94.5" customHeight="1">
      <c r="A6" s="3" t="s">
        <v>228</v>
      </c>
      <c r="B6" s="3" t="str">
        <f>'1 ПОТОК_заполнять'!B$5</f>
        <v>Код</v>
      </c>
      <c r="C6" s="3" t="str">
        <f>'1 ПОТОК_заполнять'!C$5</f>
        <v>Фамилия, имя, участника</v>
      </c>
      <c r="D6" s="3" t="str">
        <f>'1 ПОТОК_заполнять'!D$5</f>
        <v>Отчество участника</v>
      </c>
      <c r="E6" s="3" t="str">
        <f>'1 ПОТОК_заполнять'!E$5</f>
        <v>Дата рож.уч-ка</v>
      </c>
      <c r="F6" s="3" t="str">
        <f>'1 ПОТОК_заполнять'!F$5</f>
        <v>Индекс, дом.адрес уч-ка, телефон</v>
      </c>
      <c r="G6" s="3" t="str">
        <f>'1 ПОТОК_заполнять'!G$5</f>
        <v>Класс, учреж. образования</v>
      </c>
      <c r="H6" s="92" t="str">
        <f>'1 ПОТОК_заполнять'!H$5</f>
        <v>Номинация</v>
      </c>
      <c r="I6" s="3" t="str">
        <f>'1 ПОТОК_заполнять'!I$5</f>
        <v>Название работы</v>
      </c>
      <c r="J6" s="3" t="str">
        <f>'1 ПОТОК_заполнять'!J$5</f>
        <v>Ф.И.О. научного руководителя</v>
      </c>
      <c r="K6" s="3" t="str">
        <f>'1 ПОТОК_заполнять'!K$5</f>
        <v>должность и место работы (без сокращений)</v>
      </c>
      <c r="L6" s="82" t="str">
        <f>'1 ПОТОК_заполнять'!L$5</f>
        <v>Заочная оценка работы</v>
      </c>
      <c r="M6" s="82" t="str">
        <f>'1 ПОТОК_заполнять'!M$5</f>
        <v>Защита работы</v>
      </c>
      <c r="N6" s="82" t="str">
        <f>'1 ПОТОК_заполнять'!N$5</f>
        <v>Сумма баллов</v>
      </c>
      <c r="O6" s="3" t="str">
        <f>'1 ПОТОК_заполнять'!O$5</f>
        <v>Место</v>
      </c>
      <c r="P6" s="3" t="str">
        <f>'1 ПОТОК_заполнять'!P$5</f>
        <v>Статус</v>
      </c>
      <c r="Q6" s="3" t="str">
        <f>'1 ПОТОК_заполнять'!Q$5</f>
        <v>Номер диплома</v>
      </c>
      <c r="R6" s="3" t="str">
        <f>'1 ПОТОК_заполнять'!R$5</f>
        <v>Номер грамоты</v>
      </c>
      <c r="S6" s="3" t="str">
        <f>'1 ПОТОК_заполнять'!S$5</f>
        <v>Приказ</v>
      </c>
      <c r="T6" s="91" t="s">
        <v>233</v>
      </c>
      <c r="U6" s="91" t="s">
        <v>233</v>
      </c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21" ht="15.75">
      <c r="A7" s="103">
        <v>1</v>
      </c>
      <c r="B7" s="28">
        <v>2</v>
      </c>
      <c r="C7" s="2">
        <v>3</v>
      </c>
      <c r="D7" s="76"/>
      <c r="E7" s="94"/>
      <c r="F7" s="76"/>
      <c r="G7" s="79">
        <v>4</v>
      </c>
      <c r="H7" s="76"/>
      <c r="I7" s="79">
        <v>5</v>
      </c>
      <c r="J7" s="79">
        <v>6</v>
      </c>
      <c r="K7" s="76"/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"/>
      <c r="R7" s="2"/>
      <c r="S7" s="87"/>
      <c r="T7" s="90"/>
      <c r="U7" s="101"/>
    </row>
    <row r="8" spans="1:21" s="74" customFormat="1" ht="79.5" customHeight="1">
      <c r="A8" s="104">
        <v>8</v>
      </c>
      <c r="B8" s="16" t="str">
        <f>'1 ПОТОК_заполнять'!B$51</f>
        <v>42-12</v>
      </c>
      <c r="C8" s="16" t="str">
        <f>'1 ПОТОК_заполнять'!C$51</f>
        <v>Онюшева Елизавета</v>
      </c>
      <c r="D8" s="16" t="str">
        <f>'1 ПОТОК_заполнять'!D$51</f>
        <v>Евгеньевна</v>
      </c>
      <c r="E8" s="118">
        <f>'1 ПОТОК_заполнять'!E$51</f>
        <v>36349</v>
      </c>
      <c r="F8" s="93" t="str">
        <f>'1 ПОТОК_заполнять'!F$51</f>
        <v>650070, г.Кемерово, ул.Свободы, 19-36. т. 8-913-280-32-75</v>
      </c>
      <c r="G8" s="81" t="str">
        <f>'1 ПОТОК_заполнять'!G$51</f>
        <v>учащаяся 11 класса
МБОУ «Средняя общеобразовательная школа № 5» Кемеровской области</v>
      </c>
      <c r="H8" s="93" t="str">
        <f>'1 ПОТОК_заполнять'!H$51</f>
        <v>«Культурное наследие»</v>
      </c>
      <c r="I8" s="81" t="str">
        <f>'1 ПОТОК_заполнять'!I$51</f>
        <v>Мемориальные доски г.Кемерово: классификация, проблемы изучения, особенности исследования</v>
      </c>
      <c r="J8" s="16" t="str">
        <f>'1 ПОТОК_заполнять'!J$51</f>
        <v>Леонов Евгений Евгеньевич</v>
      </c>
      <c r="K8" s="93" t="str">
        <f>'1 ПОТОК_заполнять'!K$51</f>
        <v>педагог дополнительного образования МБОУ ДО «Центр дополнительного образования детей
им. В. Волошиной» Кемеровской области</v>
      </c>
      <c r="L8" s="16">
        <f>'1 ПОТОК_заполнять'!L$51</f>
        <v>26.1</v>
      </c>
      <c r="M8" s="16">
        <f>'1 ПОТОК_заполнять'!M$51</f>
        <v>40</v>
      </c>
      <c r="N8" s="16">
        <f>'1 ПОТОК_заполнять'!N$51</f>
        <v>66.1</v>
      </c>
      <c r="O8" s="16" t="str">
        <f>'1 ПОТОК_заполнять'!O$51</f>
        <v>1 место</v>
      </c>
      <c r="P8" s="16" t="str">
        <f>'1 ПОТОК_заполнять'!P$51</f>
        <v>победитель</v>
      </c>
      <c r="Q8" s="16">
        <f>'1 ПОТОК_заполнять'!Q$51</f>
        <v>409</v>
      </c>
      <c r="R8" s="16">
        <f>'1 ПОТОК_заполнять'!R$51</f>
        <v>433</v>
      </c>
      <c r="S8" s="16" t="str">
        <f>'1 ПОТОК_заполнять'!S$51</f>
        <v>71 от 06.04.2017</v>
      </c>
      <c r="T8" s="88" t="str">
        <f aca="true" t="shared" si="0" ref="T8:T31">IF(P8="участник","участника",IF(P8="дипломант","дипломанта",IF(P8="победитель","победителя",IF(P8="призер","призера",IF(P8="призер (2 место)","призера (2 место)",IF(P8="призер (3 место)","призера (3 место)",0))))))</f>
        <v>победителя</v>
      </c>
      <c r="U8" s="99" t="str">
        <f aca="true" t="shared" si="1" ref="U8:U31">CONCATENATE("научный руководитель"," ",T8)</f>
        <v>научный руководитель победителя</v>
      </c>
    </row>
    <row r="9" spans="1:21" s="74" customFormat="1" ht="60.75" customHeight="1">
      <c r="A9" s="104">
        <v>22</v>
      </c>
      <c r="B9" s="16" t="str">
        <f>'1 ПОТОК_заполнять'!B$65</f>
        <v>77-07</v>
      </c>
      <c r="C9" s="16" t="str">
        <f>'1 ПОТОК_заполнять'!C$65</f>
        <v>Колмогоров Александр</v>
      </c>
      <c r="D9" s="16" t="str">
        <f>'1 ПОТОК_заполнять'!D$65</f>
        <v>Андреевич</v>
      </c>
      <c r="E9" s="118">
        <f>'1 ПОТОК_заполнять'!E$65</f>
        <v>0</v>
      </c>
      <c r="F9" s="93" t="str">
        <f>'1 ПОТОК_заполнять'!F$65</f>
        <v>Москва, Кировоградская ул., д. 3 кор.2, кв. 221</v>
      </c>
      <c r="G9" s="81" t="str">
        <f>'1 ПОТОК_заполнять'!G$65</f>
        <v>учащийся 11 класса
ГБОУ Гимназия № 1582 г. Москвы</v>
      </c>
      <c r="H9" s="93" t="str">
        <f>'1 ПОТОК_заполнять'!H$65</f>
        <v>«Культурное наследие»</v>
      </c>
      <c r="I9" s="81" t="str">
        <f>'1 ПОТОК_заполнять'!I$65</f>
        <v>Певец Ясной поляны</v>
      </c>
      <c r="J9" s="16" t="str">
        <f>'1 ПОТОК_заполнять'!J$65</f>
        <v>Давидович Андрей Владимирович</v>
      </c>
      <c r="K9" s="93" t="str">
        <f>'1 ПОТОК_заполнять'!K$65</f>
        <v>педагог-организатор и руководитель музея
ГБОУ Гимназия № 1582 г. Москвы</v>
      </c>
      <c r="L9" s="16">
        <f>'1 ПОТОК_заполнять'!L$65</f>
        <v>27</v>
      </c>
      <c r="M9" s="16">
        <f>'1 ПОТОК_заполнять'!M$65</f>
        <v>38.1</v>
      </c>
      <c r="N9" s="16">
        <f>'1 ПОТОК_заполнять'!N$65</f>
        <v>65.1</v>
      </c>
      <c r="O9" s="16" t="str">
        <f>'1 ПОТОК_заполнять'!O$65</f>
        <v>2 место</v>
      </c>
      <c r="P9" s="16" t="str">
        <f>'1 ПОТОК_заполнять'!P$65</f>
        <v>призер (2 место)</v>
      </c>
      <c r="Q9" s="16">
        <f>'1 ПОТОК_заполнять'!Q$65</f>
        <v>423</v>
      </c>
      <c r="R9" s="16">
        <f>'1 ПОТОК_заполнять'!R$65</f>
        <v>448</v>
      </c>
      <c r="S9" s="16" t="str">
        <f>'1 ПОТОК_заполнять'!S$65</f>
        <v>71 от 06.04.2017</v>
      </c>
      <c r="T9" s="88" t="str">
        <f t="shared" si="0"/>
        <v>призера (2 место)</v>
      </c>
      <c r="U9" s="99" t="str">
        <f t="shared" si="1"/>
        <v>научный руководитель призера (2 место)</v>
      </c>
    </row>
    <row r="10" spans="1:21" s="74" customFormat="1" ht="77.25" customHeight="1">
      <c r="A10" s="104">
        <v>11</v>
      </c>
      <c r="B10" s="16" t="str">
        <f>'1 ПОТОК_заполнять'!B$54</f>
        <v>47‐19</v>
      </c>
      <c r="C10" s="16" t="str">
        <f>'1 ПОТОК_заполнять'!C$54</f>
        <v>Краснобаев Александр</v>
      </c>
      <c r="D10" s="16" t="str">
        <f>'1 ПОТОК_заполнять'!D$54</f>
        <v>Дмитриевич</v>
      </c>
      <c r="E10" s="118">
        <f>'1 ПОТОК_заполнять'!E$54</f>
        <v>36884</v>
      </c>
      <c r="F10" s="93" t="str">
        <f>'1 ПОТОК_заполнять'!F$54</f>
        <v>188514, Ленинградская область, Ломоносовский район, д. Ропша, д. 2-2, кв. 8</v>
      </c>
      <c r="G10" s="81" t="str">
        <f>'1 ПОТОК_заполнять'!G$54</f>
        <v>учащаяся 10 класса,
«Ропшинская СОШ» Ленинградской области</v>
      </c>
      <c r="H10" s="93" t="str">
        <f>'1 ПОТОК_заполнять'!H$54</f>
        <v>«Культурное наследие»</v>
      </c>
      <c r="I10" s="81" t="str">
        <f>'1 ПОТОК_заполнять'!I$54</f>
        <v>История Ропшинского православного храма</v>
      </c>
      <c r="J10" s="16" t="str">
        <f>'1 ПОТОК_заполнять'!J$54</f>
        <v>Маркина Галина Владимировна</v>
      </c>
      <c r="K10" s="93" t="str">
        <f>'1 ПОТОК_заполнять'!K$54</f>
        <v>педагог дополнительного образования ЦДТ Ленинградской области</v>
      </c>
      <c r="L10" s="16">
        <f>'1 ПОТОК_заполнять'!L$54</f>
        <v>23</v>
      </c>
      <c r="M10" s="16">
        <f>'1 ПОТОК_заполнять'!M$54</f>
        <v>40.1</v>
      </c>
      <c r="N10" s="16">
        <f>'1 ПОТОК_заполнять'!N$54</f>
        <v>63.1</v>
      </c>
      <c r="O10" s="16" t="str">
        <f>'1 ПОТОК_заполнять'!O$54</f>
        <v>3 место</v>
      </c>
      <c r="P10" s="16" t="str">
        <f>'1 ПОТОК_заполнять'!P$54</f>
        <v>призер (3 место)</v>
      </c>
      <c r="Q10" s="16">
        <f>'1 ПОТОК_заполнять'!Q$54</f>
        <v>412</v>
      </c>
      <c r="R10" s="16">
        <f>'1 ПОТОК_заполнять'!R$54</f>
        <v>436</v>
      </c>
      <c r="S10" s="16" t="str">
        <f>'1 ПОТОК_заполнять'!S$54</f>
        <v>71 от 06.04.2017</v>
      </c>
      <c r="T10" s="88" t="str">
        <f t="shared" si="0"/>
        <v>призера (3 место)</v>
      </c>
      <c r="U10" s="99" t="str">
        <f t="shared" si="1"/>
        <v>научный руководитель призера (3 место)</v>
      </c>
    </row>
    <row r="11" spans="1:21" s="74" customFormat="1" ht="66" customHeight="1">
      <c r="A11" s="104">
        <v>14</v>
      </c>
      <c r="B11" s="16" t="str">
        <f>'1 ПОТОК_заполнять'!B$57</f>
        <v>50-11</v>
      </c>
      <c r="C11" s="16" t="str">
        <f>'1 ПОТОК_заполнять'!C$57</f>
        <v>Архипенко Анна</v>
      </c>
      <c r="D11" s="16" t="str">
        <f>'1 ПОТОК_заполнять'!D$57</f>
        <v>Александровна</v>
      </c>
      <c r="E11" s="118">
        <f>'1 ПОТОК_заполнять'!E$57</f>
        <v>37544</v>
      </c>
      <c r="F11" s="93" t="str">
        <f>'1 ПОТОК_заполнять'!F$57</f>
        <v>142280, Московская обл., г. Протвино, Молодежный проезд, д. 6, кв.75 Тел. 84967741118</v>
      </c>
      <c r="G11" s="81" t="str">
        <f>'1 ПОТОК_заполнять'!G$57</f>
        <v>учащаяся 8 класса
МБОУ «Лицей г. Протвино
Московской области</v>
      </c>
      <c r="H11" s="93" t="str">
        <f>'1 ПОТОК_заполнять'!H$57</f>
        <v>«Культурное наследие»</v>
      </c>
      <c r="I11" s="81" t="str">
        <f>'1 ПОТОК_заполнять'!I$57</f>
        <v>«О чем молчат старые стены»</v>
      </c>
      <c r="J11" s="16" t="str">
        <f>'1 ПОТОК_заполнять'!J$57</f>
        <v>Сухих Ольга Александровна</v>
      </c>
      <c r="K11" s="93" t="str">
        <f>'1 ПОТОК_заполнять'!K$57</f>
        <v>учитель географии МОУ «Лицей», г. Протвино руководитель кафедры "Одаренные дети"</v>
      </c>
      <c r="L11" s="16">
        <f>'1 ПОТОК_заполнять'!L$57</f>
        <v>24</v>
      </c>
      <c r="M11" s="16">
        <f>'1 ПОТОК_заполнять'!M$57</f>
        <v>38.1</v>
      </c>
      <c r="N11" s="16">
        <f>'1 ПОТОК_заполнять'!N$57</f>
        <v>62.1</v>
      </c>
      <c r="O11" s="16">
        <v>4</v>
      </c>
      <c r="P11" s="16" t="str">
        <f>'1 ПОТОК_заполнять'!P$57</f>
        <v>дипломант</v>
      </c>
      <c r="Q11" s="16">
        <f>'1 ПОТОК_заполнять'!Q$57</f>
        <v>415</v>
      </c>
      <c r="R11" s="16">
        <f>'1 ПОТОК_заполнять'!R$57</f>
        <v>439</v>
      </c>
      <c r="S11" s="16" t="str">
        <f>'1 ПОТОК_заполнять'!S$57</f>
        <v>71 от 06.04.2017</v>
      </c>
      <c r="T11" s="88" t="str">
        <f t="shared" si="0"/>
        <v>дипломанта</v>
      </c>
      <c r="U11" s="99" t="str">
        <f t="shared" si="1"/>
        <v>научный руководитель дипломанта</v>
      </c>
    </row>
    <row r="12" spans="1:21" s="74" customFormat="1" ht="70.5" customHeight="1">
      <c r="A12" s="104">
        <v>7</v>
      </c>
      <c r="B12" s="16" t="str">
        <f>'1 ПОТОК_заполнять'!B$50</f>
        <v>37-06</v>
      </c>
      <c r="C12" s="16" t="str">
        <f>'1 ПОТОК_заполнять'!C$50</f>
        <v>Карпычев Иван </v>
      </c>
      <c r="D12" s="16" t="str">
        <f>'1 ПОТОК_заполнять'!D$50</f>
        <v>Евгеньевич</v>
      </c>
      <c r="E12" s="118">
        <f>'1 ПОТОК_заполнять'!E$50</f>
        <v>37658</v>
      </c>
      <c r="F12" s="93" t="str">
        <f>'1 ПОТОК_заполнять'!F$50</f>
        <v>155815, Ивановская область, г. Кинешма, ул. Гагарина, д. 23, кв.49</v>
      </c>
      <c r="G12" s="81" t="str">
        <f>'1 ПОТОК_заполнять'!G$50</f>
        <v>учащийся 8 класса
МБОУ школа № 18 им. маршала А.М. Василевского
г. Кинешма Ивановской области</v>
      </c>
      <c r="H12" s="93" t="str">
        <f>'1 ПОТОК_заполнять'!H$50</f>
        <v>«Культурное наследие»</v>
      </c>
      <c r="I12" s="81" t="str">
        <f>'1 ПОТОК_заполнять'!I$50</f>
        <v>«Социалистическая реконструкция главной площади округа»(пл. Революции г. Кинешма в 1928-1931 гг.) </v>
      </c>
      <c r="J12" s="16" t="str">
        <f>'1 ПОТОК_заполнять'!J$50</f>
        <v>Смирнов Алексей Владимирович </v>
      </c>
      <c r="K12" s="93" t="str">
        <f>'1 ПОТОК_заполнять'!K$50</f>
        <v>учитель истории МБОУ школа № 18 
им. маршала А.М. Василевского г. Кинешма Ивановской области</v>
      </c>
      <c r="L12" s="16">
        <f>'1 ПОТОК_заполнять'!L$50</f>
        <v>21</v>
      </c>
      <c r="M12" s="16">
        <f>'1 ПОТОК_заполнять'!M$50</f>
        <v>40.1</v>
      </c>
      <c r="N12" s="16">
        <f>'1 ПОТОК_заполнять'!N$50</f>
        <v>61.1</v>
      </c>
      <c r="O12" s="16">
        <v>5</v>
      </c>
      <c r="P12" s="16" t="str">
        <f>'1 ПОТОК_заполнять'!P$50</f>
        <v>дипломант</v>
      </c>
      <c r="Q12" s="16">
        <f>'1 ПОТОК_заполнять'!Q$50</f>
        <v>408</v>
      </c>
      <c r="R12" s="16">
        <f>'1 ПОТОК_заполнять'!R$50</f>
        <v>432</v>
      </c>
      <c r="S12" s="16" t="str">
        <f>'1 ПОТОК_заполнять'!S$50</f>
        <v>71 от 06.04.2017</v>
      </c>
      <c r="T12" s="88" t="str">
        <f t="shared" si="0"/>
        <v>дипломанта</v>
      </c>
      <c r="U12" s="99" t="str">
        <f t="shared" si="1"/>
        <v>научный руководитель дипломанта</v>
      </c>
    </row>
    <row r="13" spans="1:21" s="74" customFormat="1" ht="79.5" customHeight="1">
      <c r="A13" s="104">
        <v>2</v>
      </c>
      <c r="B13" s="16" t="str">
        <f>'1 ПОТОК_заполнять'!B$44</f>
        <v>11‐07</v>
      </c>
      <c r="C13" s="16" t="str">
        <f>'1 ПОТОК_заполнять'!C$44</f>
        <v>Политов Яков </v>
      </c>
      <c r="D13" s="16" t="str">
        <f>'1 ПОТОК_заполнять'!D$44</f>
        <v>Михайлович</v>
      </c>
      <c r="E13" s="118">
        <f>'1 ПОТОК_заполнять'!E$44</f>
        <v>36850</v>
      </c>
      <c r="F13" s="93" t="str">
        <f>'1 ПОТОК_заполнять'!F$44</f>
        <v>169052, Усть-Вымский район, д. Лыаты д.39. 89640446120</v>
      </c>
      <c r="G13" s="81" t="str">
        <f>'1 ПОТОК_заполнять'!G$44</f>
        <v>учащийся 10 класса
МБОУ «СОШ» Усть-Вымского района
Республики Коми</v>
      </c>
      <c r="H13" s="93" t="str">
        <f>'1 ПОТОК_заполнять'!H$44</f>
        <v>«Культурное наследие»</v>
      </c>
      <c r="I13" s="81" t="str">
        <f>'1 ПОТОК_заполнять'!I$44</f>
        <v>История старого глобуса</v>
      </c>
      <c r="J13" s="16" t="str">
        <f>'1 ПОТОК_заполнять'!J$44</f>
        <v>Туркина Антонина Михайловна</v>
      </c>
      <c r="K13" s="93" t="str">
        <f>'1 ПОТОК_заполнять'!K$44</f>
        <v>заведующая Туискересским филиалом 
МБУ «Усть-Вымское ММО» Республики Коми</v>
      </c>
      <c r="L13" s="16">
        <f>'1 ПОТОК_заполнять'!L$44</f>
        <v>21</v>
      </c>
      <c r="M13" s="16">
        <f>'1 ПОТОК_заполнять'!M$44</f>
        <v>39.5</v>
      </c>
      <c r="N13" s="16">
        <f>'1 ПОТОК_заполнять'!N$44</f>
        <v>60.5</v>
      </c>
      <c r="O13" s="16">
        <v>6</v>
      </c>
      <c r="P13" s="16" t="str">
        <f>'1 ПОТОК_заполнять'!P$44</f>
        <v>дипломант</v>
      </c>
      <c r="Q13" s="16">
        <f>'1 ПОТОК_заполнять'!Q$44</f>
        <v>403</v>
      </c>
      <c r="R13" s="16">
        <f>'1 ПОТОК_заполнять'!R$44</f>
        <v>427</v>
      </c>
      <c r="S13" s="16" t="str">
        <f>'1 ПОТОК_заполнять'!S$44</f>
        <v>71 от 06.04.2017</v>
      </c>
      <c r="T13" s="88" t="str">
        <f t="shared" si="0"/>
        <v>дипломанта</v>
      </c>
      <c r="U13" s="99" t="str">
        <f t="shared" si="1"/>
        <v>научный руководитель дипломанта</v>
      </c>
    </row>
    <row r="14" spans="1:21" s="74" customFormat="1" ht="79.5" customHeight="1">
      <c r="A14" s="104">
        <v>4</v>
      </c>
      <c r="B14" s="16" t="str">
        <f>'1 ПОТОК_заполнять'!B$46</f>
        <v>18‐06</v>
      </c>
      <c r="C14" s="16" t="str">
        <f>'1 ПОТОК_заполнять'!C$46</f>
        <v>Жарская Нина</v>
      </c>
      <c r="D14" s="16" t="str">
        <f>'1 ПОТОК_заполнять'!D$46</f>
        <v>Александровна</v>
      </c>
      <c r="E14" s="118">
        <f>'1 ПОТОК_заполнять'!E$46</f>
        <v>37388</v>
      </c>
      <c r="F14" s="93" t="str">
        <f>'1 ПОТОК_заполнять'!F$46</f>
        <v>426008  Удмуртская Республика г. Ижевск, ул. Красноармейская, 171-29</v>
      </c>
      <c r="G14" s="81" t="str">
        <f>'1 ПОТОК_заполнять'!G$46</f>
        <v>учащаяся 8 класса МБОУ Ижевский естественно-гуманитарный лицей «Школа 30»
г. Ижевска</v>
      </c>
      <c r="H14" s="93" t="str">
        <f>'1 ПОТОК_заполнять'!H$46</f>
        <v>«Культурное наследие»</v>
      </c>
      <c r="I14" s="81" t="str">
        <f>'1 ПОТОК_заполнять'!I$46</f>
        <v>Художники Жарские</v>
      </c>
      <c r="J14" s="16" t="str">
        <f>'1 ПОТОК_заполнять'!J$46</f>
        <v>Гильфанова Марина Наильевна</v>
      </c>
      <c r="K14" s="93" t="str">
        <f>'1 ПОТОК_заполнять'!K$46</f>
        <v>учитель истории Ижевского естественно-гуманитарного лицея «Школа 30» г. Ижевска</v>
      </c>
      <c r="L14" s="16">
        <f>'1 ПОТОК_заполнять'!L$46</f>
        <v>26</v>
      </c>
      <c r="M14" s="16">
        <f>'1 ПОТОК_заполнять'!M$46</f>
        <v>34.1</v>
      </c>
      <c r="N14" s="16">
        <f>'1 ПОТОК_заполнять'!N$46</f>
        <v>60.1</v>
      </c>
      <c r="O14" s="16">
        <v>7</v>
      </c>
      <c r="P14" s="16" t="str">
        <f>'1 ПОТОК_заполнять'!P$46</f>
        <v>дипломант</v>
      </c>
      <c r="Q14" s="16">
        <f>'1 ПОТОК_заполнять'!Q$46</f>
        <v>405</v>
      </c>
      <c r="R14" s="16">
        <f>'1 ПОТОК_заполнять'!R$46</f>
        <v>429</v>
      </c>
      <c r="S14" s="16" t="str">
        <f>'1 ПОТОК_заполнять'!S$46</f>
        <v>71 от 06.04.2017</v>
      </c>
      <c r="T14" s="88" t="str">
        <f t="shared" si="0"/>
        <v>дипломанта</v>
      </c>
      <c r="U14" s="99" t="str">
        <f t="shared" si="1"/>
        <v>научный руководитель дипломанта</v>
      </c>
    </row>
    <row r="15" spans="1:21" ht="79.5" customHeight="1">
      <c r="A15" s="104">
        <v>10</v>
      </c>
      <c r="B15" s="16" t="str">
        <f>'1 ПОТОК_заполнять'!B$53</f>
        <v>45-02</v>
      </c>
      <c r="C15" s="16" t="str">
        <f>'1 ПОТОК_заполнять'!C$53</f>
        <v>Гавриловская  Яна </v>
      </c>
      <c r="D15" s="16" t="str">
        <f>'1 ПОТОК_заполнять'!D$53</f>
        <v>Михайловна</v>
      </c>
      <c r="E15" s="118">
        <f>'1 ПОТОК_заполнять'!E$53</f>
        <v>36743</v>
      </c>
      <c r="F15" s="93" t="str">
        <f>'1 ПОТОК_заполнять'!F$53</f>
        <v>641985 Курганская область, Шатровский район,  д. Ключи,  ул. Свободы,  д. 6, кв. 1 89195757974</v>
      </c>
      <c r="G15" s="81" t="str">
        <f>'1 ПОТОК_заполнять'!G$53</f>
        <v>учащаяся 10 класса
МКОУ «Мостовская СОШ»
Шатровского района Курганской области</v>
      </c>
      <c r="H15" s="93" t="str">
        <f>'1 ПОТОК_заполнять'!H$53</f>
        <v>«Культурное наследие»</v>
      </c>
      <c r="I15" s="81" t="str">
        <f>'1 ПОТОК_заполнять'!I$53</f>
        <v>«Самобытная речь жителей нашего края»</v>
      </c>
      <c r="J15" s="16" t="str">
        <f>'1 ПОТОК_заполнять'!J$53</f>
        <v>Сивкова Наталия Геннадьевна</v>
      </c>
      <c r="K15" s="93" t="str">
        <f>'1 ПОТОК_заполнять'!K$53</f>
        <v>учитель русского языка и литературы Муниципальное казенное образовательное учреждение «Мостовская СОШ» Шатровского района Курганской области</v>
      </c>
      <c r="L15" s="16">
        <f>'1 ПОТОК_заполнять'!L$53</f>
        <v>25</v>
      </c>
      <c r="M15" s="16">
        <f>'1 ПОТОК_заполнять'!M$53</f>
        <v>35.1</v>
      </c>
      <c r="N15" s="16">
        <f>'1 ПОТОК_заполнять'!N$53</f>
        <v>60.1</v>
      </c>
      <c r="O15" s="16">
        <v>8</v>
      </c>
      <c r="P15" s="16" t="str">
        <f>'1 ПОТОК_заполнять'!P$53</f>
        <v>дипломант</v>
      </c>
      <c r="Q15" s="16">
        <f>'1 ПОТОК_заполнять'!Q$53</f>
        <v>411</v>
      </c>
      <c r="R15" s="16">
        <f>'1 ПОТОК_заполнять'!R$53</f>
        <v>435</v>
      </c>
      <c r="S15" s="16" t="str">
        <f>'1 ПОТОК_заполнять'!S$53</f>
        <v>71 от 06.04.2017</v>
      </c>
      <c r="T15" s="88" t="str">
        <f t="shared" si="0"/>
        <v>дипломанта</v>
      </c>
      <c r="U15" s="99" t="str">
        <f t="shared" si="1"/>
        <v>научный руководитель дипломанта</v>
      </c>
    </row>
    <row r="16" spans="1:21" ht="79.5" customHeight="1">
      <c r="A16" s="104">
        <v>9</v>
      </c>
      <c r="B16" s="16" t="str">
        <f>'1 ПОТОК_заполнять'!B$52</f>
        <v>45-01</v>
      </c>
      <c r="C16" s="16" t="str">
        <f>'1 ПОТОК_заполнять'!C$52</f>
        <v>Стадухин Владимир</v>
      </c>
      <c r="D16" s="16" t="str">
        <f>'1 ПОТОК_заполнять'!D$52</f>
        <v>Александрович</v>
      </c>
      <c r="E16" s="118">
        <f>'1 ПОТОК_заполнять'!E$52</f>
        <v>36141</v>
      </c>
      <c r="F16" s="93" t="str">
        <f>'1 ПОТОК_заполнять'!F$52</f>
        <v>641953 Курганская область, Каргапольский район, с. Брылино,  ул. Советская, д.17ул. Советская, д.17 89292275734</v>
      </c>
      <c r="G16" s="81" t="str">
        <f>'1 ПОТОК_заполнять'!G$52</f>
        <v>учащийся 11 класса
МКОУ «Брылинская СОШ», 
Каргапольский район Курганской области</v>
      </c>
      <c r="H16" s="93" t="str">
        <f>'1 ПОТОК_заполнять'!H$52</f>
        <v>«Культурное наследие»</v>
      </c>
      <c r="I16" s="81" t="str">
        <f>'1 ПОТОК_заполнять'!I$52</f>
        <v>«Образ Гавриила Абрамовича Илизарова в творчестве Луизы Гладышевой»</v>
      </c>
      <c r="J16" s="16" t="str">
        <f>'1 ПОТОК_заполнять'!J$52</f>
        <v>Саютина Светлана Владимировна </v>
      </c>
      <c r="K16" s="93" t="str">
        <f>'1 ПОТОК_заполнять'!K$52</f>
        <v>учитель русского языка и литературы  МКОУ «Брылинская СОШ», Каргапольский район, Курганская область</v>
      </c>
      <c r="L16" s="16">
        <f>'1 ПОТОК_заполнять'!L$52</f>
        <v>25</v>
      </c>
      <c r="M16" s="16">
        <f>'1 ПОТОК_заполнять'!M$52</f>
        <v>35</v>
      </c>
      <c r="N16" s="16">
        <f>'1 ПОТОК_заполнять'!N$52</f>
        <v>60</v>
      </c>
      <c r="O16" s="16">
        <v>9</v>
      </c>
      <c r="P16" s="16" t="str">
        <f>'1 ПОТОК_заполнять'!P$52</f>
        <v>дипломант</v>
      </c>
      <c r="Q16" s="16">
        <f>'1 ПОТОК_заполнять'!Q$52</f>
        <v>410</v>
      </c>
      <c r="R16" s="16">
        <f>'1 ПОТОК_заполнять'!R$52</f>
        <v>434</v>
      </c>
      <c r="S16" s="16" t="str">
        <f>'1 ПОТОК_заполнять'!S$52</f>
        <v>71 от 06.04.2017</v>
      </c>
      <c r="T16" s="88" t="str">
        <f t="shared" si="0"/>
        <v>дипломанта</v>
      </c>
      <c r="U16" s="99" t="str">
        <f t="shared" si="1"/>
        <v>научный руководитель дипломанта</v>
      </c>
    </row>
    <row r="17" spans="1:21" ht="66" customHeight="1">
      <c r="A17" s="104">
        <v>6</v>
      </c>
      <c r="B17" s="16" t="str">
        <f>'1 ПОТОК_заполнять'!B$49</f>
        <v>33-03</v>
      </c>
      <c r="C17" s="16" t="str">
        <f>'1 ПОТОК_заполнять'!C$49</f>
        <v>Сорокин Кирилл  </v>
      </c>
      <c r="D17" s="16" t="str">
        <f>'1 ПОТОК_заполнять'!D$49</f>
        <v>Евгеньевич</v>
      </c>
      <c r="E17" s="118" t="str">
        <f>'1 ПОТОК_заполнять'!E$49</f>
        <v>30.09.2000г</v>
      </c>
      <c r="F17" s="93" t="str">
        <f>'1 ПОТОК_заполнять'!F$49</f>
        <v>6022 09,  Владимирская обл., Муромский района р-он, с. Якиманская Слобода, ул Красина д. 25, </v>
      </c>
      <c r="G17" s="81" t="str">
        <f>'1 ПОТОК_заполнять'!G$49</f>
        <v>учащийся 10 класса
МБОУ «Якиманско-Слободская СОШ» Муромского района Владимирской области</v>
      </c>
      <c r="H17" s="93" t="str">
        <f>'1 ПОТОК_заполнять'!H$49</f>
        <v>«Культурное наследие»</v>
      </c>
      <c r="I17" s="81" t="str">
        <f>'1 ПОТОК_заполнять'!I$49</f>
        <v>«Николай Николаевич Луковников – самобытный художник из Мурома»</v>
      </c>
      <c r="J17" s="16" t="str">
        <f>'1 ПОТОК_заполнять'!J$49</f>
        <v>Сорокина Алла Юрьевна</v>
      </c>
      <c r="K17" s="93" t="str">
        <f>'1 ПОТОК_заполнять'!K$49</f>
        <v>учитель истории и обществознания
МБОУ «Якиманско-Слободская СОШ»  Муромского района Владимирской области</v>
      </c>
      <c r="L17" s="16">
        <f>'1 ПОТОК_заполнять'!L$49</f>
        <v>21</v>
      </c>
      <c r="M17" s="16">
        <f>'1 ПОТОК_заполнять'!M$49</f>
        <v>38</v>
      </c>
      <c r="N17" s="16">
        <f>'1 ПОТОК_заполнять'!N$49</f>
        <v>59</v>
      </c>
      <c r="O17" s="16">
        <v>10</v>
      </c>
      <c r="P17" s="16" t="str">
        <f>'1 ПОТОК_заполнять'!P$49</f>
        <v>дипломант</v>
      </c>
      <c r="Q17" s="16">
        <f>'1 ПОТОК_заполнять'!Q$49</f>
        <v>407</v>
      </c>
      <c r="R17" s="16">
        <f>'1 ПОТОК_заполнять'!R$49</f>
        <v>430</v>
      </c>
      <c r="S17" s="16" t="str">
        <f>'1 ПОТОК_заполнять'!S$49</f>
        <v>71 от 06.04.2017</v>
      </c>
      <c r="T17" s="88" t="str">
        <f t="shared" si="0"/>
        <v>дипломанта</v>
      </c>
      <c r="U17" s="99" t="str">
        <f t="shared" si="1"/>
        <v>научный руководитель дипломанта</v>
      </c>
    </row>
    <row r="18" spans="1:21" ht="64.5" customHeight="1">
      <c r="A18" s="104">
        <v>12</v>
      </c>
      <c r="B18" s="16" t="str">
        <f>'1 ПОТОК_заполнять'!B$55</f>
        <v>47‐07</v>
      </c>
      <c r="C18" s="16" t="str">
        <f>'1 ПОТОК_заполнять'!C$55</f>
        <v>Герасимова Анастасия</v>
      </c>
      <c r="D18" s="16" t="str">
        <f>'1 ПОТОК_заполнять'!D$55</f>
        <v>Дмитриевна</v>
      </c>
      <c r="E18" s="118">
        <f>'1 ПОТОК_заполнять'!E$55</f>
        <v>36477</v>
      </c>
      <c r="F18" s="93" t="str">
        <f>'1 ПОТОК_заполнять'!F$55</f>
        <v>Ленинградская область, г. Кириши, б. Молодежный, д. 7, кв. 112, 8 (81368) 22430</v>
      </c>
      <c r="G18" s="81" t="str">
        <f>'1 ПОТОК_заполнять'!G$55</f>
        <v>учащаяся 11 класса
МОУ «КСОШ № 1 имени С.Н. Ульянова»
Ленинградской области</v>
      </c>
      <c r="H18" s="93" t="str">
        <f>'1 ПОТОК_заполнять'!H$55</f>
        <v>«Культурное наследие»</v>
      </c>
      <c r="I18" s="81" t="str">
        <f>'1 ПОТОК_заполнять'!I$55</f>
        <v>Мой земляк Филиппов Александр Васильевич.  Афганская война и поэзия…</v>
      </c>
      <c r="J18" s="16" t="str">
        <f>'1 ПОТОК_заполнять'!J$55</f>
        <v>Смирнова Инна Альбертовна</v>
      </c>
      <c r="K18" s="93" t="str">
        <f>'1 ПОТОК_заполнять'!K$55</f>
        <v>учитель истории
МОУ «КСОШ №1 имени С.Н. Ульянова» Ленинградской области</v>
      </c>
      <c r="L18" s="16">
        <f>'1 ПОТОК_заполнять'!L$55</f>
        <v>22</v>
      </c>
      <c r="M18" s="16">
        <f>'1 ПОТОК_заполнять'!M$55</f>
        <v>36</v>
      </c>
      <c r="N18" s="16">
        <f>'1 ПОТОК_заполнять'!N$55</f>
        <v>58</v>
      </c>
      <c r="O18" s="16">
        <v>11</v>
      </c>
      <c r="P18" s="16" t="str">
        <f>'1 ПОТОК_заполнять'!P$55</f>
        <v>дипломант</v>
      </c>
      <c r="Q18" s="16">
        <f>'1 ПОТОК_заполнять'!Q$55</f>
        <v>413</v>
      </c>
      <c r="R18" s="16">
        <f>'1 ПОТОК_заполнять'!R$55</f>
        <v>437</v>
      </c>
      <c r="S18" s="16" t="str">
        <f>'1 ПОТОК_заполнять'!S$55</f>
        <v>71 от 06.04.2017</v>
      </c>
      <c r="T18" s="88" t="str">
        <f t="shared" si="0"/>
        <v>дипломанта</v>
      </c>
      <c r="U18" s="99" t="str">
        <f t="shared" si="1"/>
        <v>научный руководитель дипломанта</v>
      </c>
    </row>
    <row r="19" spans="1:21" ht="69.75" customHeight="1">
      <c r="A19" s="104">
        <v>21</v>
      </c>
      <c r="B19" s="16" t="str">
        <f>'1 ПОТОК_заполнять'!B$64</f>
        <v>76-10</v>
      </c>
      <c r="C19" s="16" t="str">
        <f>'1 ПОТОК_заполнять'!C$64</f>
        <v>Шарапова Карина</v>
      </c>
      <c r="D19" s="16" t="str">
        <f>'1 ПОТОК_заполнять'!D$64</f>
        <v>Дмитриевна</v>
      </c>
      <c r="E19" s="118">
        <f>'1 ПОТОК_заполнять'!E$64</f>
        <v>36690</v>
      </c>
      <c r="F19" s="93" t="str">
        <f>'1 ПОТОК_заполнять'!F$64</f>
        <v>150019, г.Ярославль, Красноперевальский пер., д.36</v>
      </c>
      <c r="G19" s="81" t="str">
        <f>'1 ПОТОК_заполнять'!G$64</f>
        <v>учащаяся 10 класса
МОУ «Средняя школа №17», 
г.Ярославль</v>
      </c>
      <c r="H19" s="93" t="str">
        <f>'1 ПОТОК_заполнять'!H$64</f>
        <v>«Культурное наследие»</v>
      </c>
      <c r="I19" s="81" t="str">
        <f>'1 ПОТОК_заполнять'!I$64</f>
        <v>Наследие дворян Горяиновых Ярославскому краю и России</v>
      </c>
      <c r="J19" s="16" t="str">
        <f>'1 ПОТОК_заполнять'!J$64</f>
        <v>Русинова Наталья Александровна</v>
      </c>
      <c r="K19" s="93" t="str">
        <f>'1 ПОТОК_заполнять'!K$64</f>
        <v>Заведующая библиотекой, педагог дополнительного образования, муниципальное общеобразовательное учреждение «Средняя школа №17», г.Ярославль</v>
      </c>
      <c r="L19" s="16">
        <f>'1 ПОТОК_заполнять'!L$64</f>
        <v>25</v>
      </c>
      <c r="M19" s="16">
        <f>'1 ПОТОК_заполнять'!M$64</f>
        <v>32</v>
      </c>
      <c r="N19" s="16">
        <f>'1 ПОТОК_заполнять'!N$64</f>
        <v>57</v>
      </c>
      <c r="O19" s="16">
        <v>12</v>
      </c>
      <c r="P19" s="16" t="str">
        <f>'1 ПОТОК_заполнять'!P$64</f>
        <v>дипломант</v>
      </c>
      <c r="Q19" s="16">
        <f>'1 ПОТОК_заполнять'!Q$64</f>
        <v>422</v>
      </c>
      <c r="R19" s="16">
        <f>'1 ПОТОК_заполнять'!R$64</f>
        <v>447</v>
      </c>
      <c r="S19" s="16" t="str">
        <f>'1 ПОТОК_заполнять'!S$64</f>
        <v>71 от 06.04.2017</v>
      </c>
      <c r="T19" s="88" t="str">
        <f t="shared" si="0"/>
        <v>дипломанта</v>
      </c>
      <c r="U19" s="99" t="str">
        <f t="shared" si="1"/>
        <v>научный руководитель дипломанта</v>
      </c>
    </row>
    <row r="20" spans="1:21" ht="68.25" customHeight="1">
      <c r="A20" s="104">
        <v>24</v>
      </c>
      <c r="B20" s="16" t="str">
        <f>'1 ПОТОК_заполнять'!B$67</f>
        <v>77-15</v>
      </c>
      <c r="C20" s="16" t="str">
        <f>'1 ПОТОК_заполнять'!C$67</f>
        <v>Мелник Максим</v>
      </c>
      <c r="D20" s="16" t="str">
        <f>'1 ПОТОК_заполнять'!D$67</f>
        <v>Алексеевич</v>
      </c>
      <c r="E20" s="16">
        <f>'1 ПОТОК_заполнять'!E$67</f>
        <v>37607</v>
      </c>
      <c r="F20" s="93" t="str">
        <f>'1 ПОТОК_заполнять'!F$67</f>
        <v>117461 Москва, ул. Каховка, 22-1-12</v>
      </c>
      <c r="G20" s="81" t="str">
        <f>'1 ПОТОК_заполнять'!G$67</f>
        <v>учащийся 8 класса
ГБОУ Школа № 15 г. Москвы</v>
      </c>
      <c r="H20" s="93" t="str">
        <f>'1 ПОТОК_заполнять'!H$67</f>
        <v>«Культурное наследие»</v>
      </c>
      <c r="I20" s="81" t="str">
        <f>'1 ПОТОК_заполнять'!I$67</f>
        <v>Чертановский аэродром на аэроснимках Второй мировой войны</v>
      </c>
      <c r="J20" s="16" t="str">
        <f>'1 ПОТОК_заполнять'!J$67</f>
        <v>Пилипчук Владимир Михайлович</v>
      </c>
      <c r="K20" s="16" t="str">
        <f>'1 ПОТОК_заполнять'!K$67</f>
        <v>учитель географии ГБОУ Школа № 15
г. Москвы</v>
      </c>
      <c r="L20" s="16">
        <f>'1 ПОТОК_заполнять'!L$67</f>
        <v>21</v>
      </c>
      <c r="M20" s="16">
        <f>'1 ПОТОК_заполнять'!M$67</f>
        <v>35</v>
      </c>
      <c r="N20" s="16">
        <f>'1 ПОТОК_заполнять'!N$67</f>
        <v>56</v>
      </c>
      <c r="O20" s="16">
        <v>13</v>
      </c>
      <c r="P20" s="16" t="str">
        <f>'1 ПОТОК_заполнять'!P$67</f>
        <v>дипломант</v>
      </c>
      <c r="Q20" s="16">
        <f>'1 ПОТОК_заполнять'!Q$67</f>
        <v>425</v>
      </c>
      <c r="R20" s="16">
        <f>'1 ПОТОК_заполнять'!R$67</f>
        <v>450</v>
      </c>
      <c r="S20" s="16" t="str">
        <f>'1 ПОТОК_заполнять'!S$67</f>
        <v>71 от 06.04.2017</v>
      </c>
      <c r="T20" s="88" t="str">
        <f t="shared" si="0"/>
        <v>дипломанта</v>
      </c>
      <c r="U20" s="99" t="str">
        <f t="shared" si="1"/>
        <v>научный руководитель дипломанта</v>
      </c>
    </row>
    <row r="21" spans="1:21" ht="61.5" customHeight="1">
      <c r="A21" s="104">
        <v>19</v>
      </c>
      <c r="B21" s="16" t="str">
        <f>'1 ПОТОК_заполнять'!B$62</f>
        <v>73-02</v>
      </c>
      <c r="C21" s="16" t="str">
        <f>'1 ПОТОК_заполнять'!C$62</f>
        <v>Орлов Артём</v>
      </c>
      <c r="D21" s="16" t="str">
        <f>'1 ПОТОК_заполнять'!D$62</f>
        <v>Валерьевич </v>
      </c>
      <c r="E21" s="118">
        <f>'1 ПОТОК_заполнять'!E$62</f>
        <v>36963</v>
      </c>
      <c r="F21" s="93" t="str">
        <f>'1 ПОТОК_заполнять'!F$62</f>
        <v>433379,Ульяновская область, Тереньгульский район, пос. Мочилки, т. 8(84234)22752</v>
      </c>
      <c r="G21" s="81" t="str">
        <f>'1 ПОТОК_заполнять'!G$62</f>
        <v>учащийся 10 класса
МОУ Байдулинская СОШ МО 
«Тереньгульский район» Ульяновской области</v>
      </c>
      <c r="H21" s="93" t="str">
        <f>'1 ПОТОК_заполнять'!H$62</f>
        <v>«Культурное наследие»</v>
      </c>
      <c r="I21" s="81" t="str">
        <f>'1 ПОТОК_заполнять'!I$62</f>
        <v>«Моя малая Родина. Путешествие по храмам Тереньгульского района»</v>
      </c>
      <c r="J21" s="16" t="str">
        <f>'1 ПОТОК_заполнять'!J$62</f>
        <v>Кочеткова Наталия Анатольевна</v>
      </c>
      <c r="K21" s="93" t="str">
        <f>'1 ПОТОК_заполнять'!K$62</f>
        <v>учитель английского языка
МОУ Бойдулинская СОШ МО «Тереньгульский район»Ульяновской области</v>
      </c>
      <c r="L21" s="16">
        <f>'1 ПОТОК_заполнять'!L$62</f>
        <v>24</v>
      </c>
      <c r="M21" s="16">
        <f>'1 ПОТОК_заполнять'!M$62</f>
        <v>31</v>
      </c>
      <c r="N21" s="16">
        <f>'1 ПОТОК_заполнять'!N$62</f>
        <v>55</v>
      </c>
      <c r="O21" s="16">
        <v>14</v>
      </c>
      <c r="P21" s="16" t="str">
        <f>'1 ПОТОК_заполнять'!P$62</f>
        <v>дипломант</v>
      </c>
      <c r="Q21" s="16">
        <f>'1 ПОТОК_заполнять'!Q$62</f>
        <v>420</v>
      </c>
      <c r="R21" s="16">
        <f>'1 ПОТОК_заполнять'!R$62</f>
        <v>445</v>
      </c>
      <c r="S21" s="16" t="str">
        <f>'1 ПОТОК_заполнять'!S$62</f>
        <v>71 от 06.04.2017</v>
      </c>
      <c r="T21" s="88" t="str">
        <f t="shared" si="0"/>
        <v>дипломанта</v>
      </c>
      <c r="U21" s="99" t="str">
        <f t="shared" si="1"/>
        <v>научный руководитель дипломанта</v>
      </c>
    </row>
    <row r="22" spans="1:21" ht="58.5" customHeight="1">
      <c r="A22" s="104">
        <v>1</v>
      </c>
      <c r="B22" s="16" t="str">
        <f>'1 ПОТОК_заполнять'!B$43</f>
        <v>11‐06</v>
      </c>
      <c r="C22" s="16" t="str">
        <f>'1 ПОТОК_заполнять'!C$43</f>
        <v>Попова Валерия</v>
      </c>
      <c r="D22" s="16" t="str">
        <f>'1 ПОТОК_заполнять'!D$43</f>
        <v>Викторовна</v>
      </c>
      <c r="E22" s="118">
        <f>'1 ПОТОК_заполнять'!E$43</f>
        <v>37108</v>
      </c>
      <c r="F22" s="93" t="str">
        <f>'1 ПОТОК_заполнять'!F$43</f>
        <v>169480, Усть-Цилемский район, с. Усть-Цильма, ул. Набережная, д.134</v>
      </c>
      <c r="G22" s="81" t="str">
        <f>'1 ПОТОК_заполнять'!G$43</f>
        <v>учащаяся 9 класса
МБОУ «Усть-Цилемская СОШ имени М.А. Бабикова»
с. Усть-Цильма Республики Коми</v>
      </c>
      <c r="H22" s="93" t="str">
        <f>'1 ПОТОК_заполнять'!H$43</f>
        <v>«Культурное наследие»</v>
      </c>
      <c r="I22" s="81" t="str">
        <f>'1 ПОТОК_заполнять'!I$43</f>
        <v>Усть-Цилемские «Лапушки» (25 лет детскому фольклорному коллективу «Лапушки»)</v>
      </c>
      <c r="J22" s="16" t="str">
        <f>'1 ПОТОК_заполнять'!J$43</f>
        <v>Нечайкина Марина Игнатьевна</v>
      </c>
      <c r="K22" s="93" t="str">
        <f>'1 ПОТОК_заполнять'!K$43</f>
        <v>учитель истории и обществознания 
МБОУ «Усть-Цилемская СОШ 
имени М.А. Бабикова» с. Усть-Цильма 
Республики Коми</v>
      </c>
      <c r="L22" s="16">
        <f>'1 ПОТОК_заполнять'!L$43</f>
        <v>21</v>
      </c>
      <c r="M22" s="16">
        <f>'1 ПОТОК_заполнять'!M$43</f>
        <v>33</v>
      </c>
      <c r="N22" s="16">
        <f>'1 ПОТОК_заполнять'!N$43</f>
        <v>54</v>
      </c>
      <c r="O22" s="16">
        <v>15</v>
      </c>
      <c r="P22" s="16" t="str">
        <f>'1 ПОТОК_заполнять'!P$43</f>
        <v>дипломант</v>
      </c>
      <c r="Q22" s="16">
        <f>'1 ПОТОК_заполнять'!Q$43</f>
        <v>402</v>
      </c>
      <c r="R22" s="16">
        <f>'1 ПОТОК_заполнять'!R$43</f>
        <v>426</v>
      </c>
      <c r="S22" s="16" t="str">
        <f>'1 ПОТОК_заполнять'!S$43</f>
        <v>71 от 06.04.2017</v>
      </c>
      <c r="T22" s="88" t="str">
        <f t="shared" si="0"/>
        <v>дипломанта</v>
      </c>
      <c r="U22" s="99" t="str">
        <f t="shared" si="1"/>
        <v>научный руководитель дипломанта</v>
      </c>
    </row>
    <row r="23" spans="1:21" ht="79.5" customHeight="1">
      <c r="A23" s="104">
        <v>13</v>
      </c>
      <c r="B23" s="16" t="str">
        <f>'1 ПОТОК_заполнять'!B$56</f>
        <v>50-17</v>
      </c>
      <c r="C23" s="16" t="str">
        <f>'1 ПОТОК_заполнять'!C$56</f>
        <v>Морозов Владимир </v>
      </c>
      <c r="D23" s="16" t="str">
        <f>'1 ПОТОК_заполнять'!D$56</f>
        <v>Олегович</v>
      </c>
      <c r="E23" s="118">
        <f>'1 ПОТОК_заполнять'!E$56</f>
        <v>37387</v>
      </c>
      <c r="F23" s="93" t="str">
        <f>'1 ПОТОК_заполнять'!F$56</f>
        <v>143965,Московская область, г. Реутов,ул.Молодежная д.2-61 8916-1909406</v>
      </c>
      <c r="G23" s="81" t="str">
        <f>'1 ПОТОК_заполнять'!G$56</f>
        <v>учащийся 8 класса,
МБОУ  «СОШ № 6 с УИОП» г.Реутов
Московской области</v>
      </c>
      <c r="H23" s="93" t="str">
        <f>'1 ПОТОК_заполнять'!H$56</f>
        <v>«Культурное наследие»</v>
      </c>
      <c r="I23" s="81" t="str">
        <f>'1 ПОТОК_заполнять'!I$56</f>
        <v>"История "Ковчега". Или забытые усадьбы"</v>
      </c>
      <c r="J23" s="16" t="str">
        <f>'1 ПОТОК_заполнять'!J$56</f>
        <v>Малынова Наталья Вячеславовна</v>
      </c>
      <c r="K23" s="93" t="str">
        <f>'1 ПОТОК_заполнять'!K$56</f>
        <v>учитель изобразительного искусства
МБОУ «СОШ № 6 с УИОП»
Московской области</v>
      </c>
      <c r="L23" s="16">
        <f>'1 ПОТОК_заполнять'!L$56</f>
        <v>28</v>
      </c>
      <c r="M23" s="16">
        <f>'1 ПОТОК_заполнять'!M$56</f>
        <v>25</v>
      </c>
      <c r="N23" s="16">
        <f>'1 ПОТОК_заполнять'!N$56</f>
        <v>53</v>
      </c>
      <c r="O23" s="16">
        <v>16</v>
      </c>
      <c r="P23" s="16" t="str">
        <f>'1 ПОТОК_заполнять'!P$56</f>
        <v>дипломант</v>
      </c>
      <c r="Q23" s="16">
        <f>'1 ПОТОК_заполнять'!Q$56</f>
        <v>414</v>
      </c>
      <c r="R23" s="16">
        <f>'1 ПОТОК_заполнять'!R$56</f>
        <v>438</v>
      </c>
      <c r="S23" s="16" t="str">
        <f>'1 ПОТОК_заполнять'!S$56</f>
        <v>71 от 06.04.2017</v>
      </c>
      <c r="T23" s="88" t="str">
        <f t="shared" si="0"/>
        <v>дипломанта</v>
      </c>
      <c r="U23" s="99" t="str">
        <f t="shared" si="1"/>
        <v>научный руководитель дипломанта</v>
      </c>
    </row>
    <row r="24" spans="1:21" ht="79.5" customHeight="1">
      <c r="A24" s="104">
        <v>20</v>
      </c>
      <c r="B24" s="16" t="str">
        <f>'1 ПОТОК_заполнять'!B$63</f>
        <v>74-17</v>
      </c>
      <c r="C24" s="16" t="str">
        <f>'1 ПОТОК_заполнять'!C$63</f>
        <v>Давыдова Полина</v>
      </c>
      <c r="D24" s="16" t="str">
        <f>'1 ПОТОК_заполнять'!D$63</f>
        <v>Юрьевна</v>
      </c>
      <c r="E24" s="118" t="str">
        <f>'1 ПОТОК_заполнять'!E$63</f>
        <v>22.02.2000 г.</v>
      </c>
      <c r="F24" s="93" t="str">
        <f>'1 ПОТОК_заполнять'!F$63</f>
        <v>454047 г. Челябинск, ул.Я. Гашека, д. 20, кв. 22, тел. 89088226252</v>
      </c>
      <c r="G24" s="81" t="str">
        <f>'1 ПОТОК_заполнять'!G$63</f>
        <v>учащаяся 10 класса
МАОУ «Гимназия № 96» г. Челябинска</v>
      </c>
      <c r="H24" s="93" t="str">
        <f>'1 ПОТОК_заполнять'!H$63</f>
        <v>«Культурное наследие»</v>
      </c>
      <c r="I24" s="81" t="str">
        <f>'1 ПОТОК_заполнять'!I$63</f>
        <v>Отражение истории страны и родного края в судьбе человека</v>
      </c>
      <c r="J24" s="16" t="str">
        <f>'1 ПОТОК_заполнять'!J$63</f>
        <v>Надеждина Ольга Аркадьевна</v>
      </c>
      <c r="K24" s="93" t="str">
        <f>'1 ПОТОК_заполнять'!K$63</f>
        <v>учитель истории и обществознания МАОУ «Гимназия № 96», г. Челябинска</v>
      </c>
      <c r="L24" s="16">
        <f>'1 ПОТОК_заполнять'!L$63</f>
        <v>20</v>
      </c>
      <c r="M24" s="16">
        <f>'1 ПОТОК_заполнять'!M$63</f>
        <v>33</v>
      </c>
      <c r="N24" s="16">
        <f>'1 ПОТОК_заполнять'!N$63</f>
        <v>53</v>
      </c>
      <c r="O24" s="16">
        <v>17</v>
      </c>
      <c r="P24" s="16" t="str">
        <f>'1 ПОТОК_заполнять'!P$63</f>
        <v>дипломант</v>
      </c>
      <c r="Q24" s="16">
        <f>'1 ПОТОК_заполнять'!Q$63</f>
        <v>421</v>
      </c>
      <c r="R24" s="16">
        <f>'1 ПОТОК_заполнять'!R$63</f>
        <v>446</v>
      </c>
      <c r="S24" s="16" t="str">
        <f>'1 ПОТОК_заполнять'!S$63</f>
        <v>71 от 06.04.2017</v>
      </c>
      <c r="T24" s="88" t="str">
        <f t="shared" si="0"/>
        <v>дипломанта</v>
      </c>
      <c r="U24" s="99" t="str">
        <f t="shared" si="1"/>
        <v>научный руководитель дипломанта</v>
      </c>
    </row>
    <row r="25" spans="1:21" ht="79.5" customHeight="1">
      <c r="A25" s="104">
        <v>16</v>
      </c>
      <c r="B25" s="16" t="str">
        <f>'1 ПОТОК_заполнять'!B$59</f>
        <v>60-09</v>
      </c>
      <c r="C25" s="16" t="str">
        <f>'1 ПОТОК_заполнять'!C$59</f>
        <v>Леонова Елизавета</v>
      </c>
      <c r="D25" s="16" t="str">
        <f>'1 ПОТОК_заполнять'!D$59</f>
        <v>Сергеевна</v>
      </c>
      <c r="E25" s="118">
        <f>'1 ПОТОК_заполнять'!E$59</f>
        <v>36755</v>
      </c>
      <c r="F25" s="93" t="str">
        <f>'1 ПОТОК_заполнять'!F$59</f>
        <v>182330Псковская область, г. Опочка, ул. МТС, д. 2, кв. 189116946554</v>
      </c>
      <c r="G25" s="81" t="str">
        <f>'1 ПОТОК_заполнять'!G$59</f>
        <v>учащаяся 10 класса
МБОУ «Центр образования Опочецкого района» 
СП «Средняя школа № 4» г. Опочка», 
Псковская область</v>
      </c>
      <c r="H25" s="93" t="str">
        <f>'1 ПОТОК_заполнять'!H$59</f>
        <v>«Культурное наследие»</v>
      </c>
      <c r="I25" s="81" t="str">
        <f>'1 ПОТОК_заполнять'!I$59</f>
        <v>Могла быть украшением даже губернского города.. </v>
      </c>
      <c r="J25" s="16" t="str">
        <f>'1 ПОТОК_заполнять'!J$59</f>
        <v>Григорьева Ольга Сергеевна</v>
      </c>
      <c r="K25" s="93" t="str">
        <f>'1 ПОТОК_заполнять'!K$59</f>
        <v>учитель истории  МБОУ «Центр образования Опочецкого района» СП «Средняя школа № 4»
г. Опочка», Псковская область</v>
      </c>
      <c r="L25" s="16">
        <f>'1 ПОТОК_заполнять'!L$59</f>
        <v>25</v>
      </c>
      <c r="M25" s="16">
        <f>'1 ПОТОК_заполнять'!M$59</f>
        <v>27</v>
      </c>
      <c r="N25" s="16">
        <f>'1 ПОТОК_заполнять'!N$59</f>
        <v>52</v>
      </c>
      <c r="O25" s="16">
        <v>18</v>
      </c>
      <c r="P25" s="16" t="str">
        <f>'1 ПОТОК_заполнять'!P$59</f>
        <v>дипломант</v>
      </c>
      <c r="Q25" s="16">
        <f>'1 ПОТОК_заполнять'!Q$59</f>
        <v>417</v>
      </c>
      <c r="R25" s="16">
        <f>'1 ПОТОК_заполнять'!R$59</f>
        <v>441</v>
      </c>
      <c r="S25" s="16" t="str">
        <f>'1 ПОТОК_заполнять'!S$59</f>
        <v>71 от 06.04.2017</v>
      </c>
      <c r="T25" s="88" t="str">
        <f t="shared" si="0"/>
        <v>дипломанта</v>
      </c>
      <c r="U25" s="99" t="str">
        <f t="shared" si="1"/>
        <v>научный руководитель дипломанта</v>
      </c>
    </row>
    <row r="26" spans="1:21" ht="79.5" customHeight="1">
      <c r="A26" s="104">
        <v>23</v>
      </c>
      <c r="B26" s="16" t="str">
        <f>'1 ПОТОК_заполнять'!B$66</f>
        <v>77-09</v>
      </c>
      <c r="C26" s="16" t="str">
        <f>'1 ПОТОК_заполнять'!C$66</f>
        <v>Кулиева Эльвира</v>
      </c>
      <c r="D26" s="16" t="str">
        <f>'1 ПОТОК_заполнять'!D$66</f>
        <v>Раминовна</v>
      </c>
      <c r="E26" s="16">
        <f>'1 ПОТОК_заполнять'!E$66</f>
        <v>36816</v>
      </c>
      <c r="F26" s="93" t="str">
        <f>'1 ПОТОК_заполнять'!F$66</f>
        <v>129075, г. Москва, ул. Калибровская, д. 22а, кВ. 24 8-495-616-63-25</v>
      </c>
      <c r="G26" s="81" t="str">
        <f>'1 ПОТОК_заполнять'!G$66</f>
        <v>учащаяся 9 класса
ГБОУ «Гимназия № 1531 «Лингвистическая»
им. С.К.Годовикова (СП-2 ОШ) г. Москвы</v>
      </c>
      <c r="H26" s="93" t="str">
        <f>'1 ПОТОК_заполнять'!H$66</f>
        <v>«Культурное наследие»</v>
      </c>
      <c r="I26" s="93" t="str">
        <f>'1 ПОТОК_заполнять'!I$66</f>
        <v>Москва космическая в поздравительных открытках СССР и России» (по материалам выставки филокартии «12 месяцев» из фондов школьного музея)</v>
      </c>
      <c r="J26" s="16" t="str">
        <f>'1 ПОТОК_заполнять'!J$66</f>
        <v>Степанова Карина Бенуардовна</v>
      </c>
      <c r="K26" s="16" t="str">
        <f>'1 ПОТОК_заполнять'!K$66</f>
        <v>педагог-организатор и руководитель историко-краеведческого музея «Звездная летопись»
ГБОУ «Гимназия № 1531 «Лингвистическая»
им. С.К.Годовикова (СП-2 ОШ) г. Москвы</v>
      </c>
      <c r="L26" s="16">
        <f>'1 ПОТОК_заполнять'!L$66</f>
        <v>20</v>
      </c>
      <c r="M26" s="16">
        <f>'1 ПОТОК_заполнять'!M$66</f>
        <v>31</v>
      </c>
      <c r="N26" s="16">
        <f>'1 ПОТОК_заполнять'!N$66</f>
        <v>51</v>
      </c>
      <c r="O26" s="16">
        <v>19</v>
      </c>
      <c r="P26" s="16" t="str">
        <f>'1 ПОТОК_заполнять'!P$66</f>
        <v>дипломант</v>
      </c>
      <c r="Q26" s="16">
        <f>'1 ПОТОК_заполнять'!Q$66</f>
        <v>424</v>
      </c>
      <c r="R26" s="16">
        <f>'1 ПОТОК_заполнять'!R$66</f>
        <v>449</v>
      </c>
      <c r="S26" s="16" t="str">
        <f>'1 ПОТОК_заполнять'!S$66</f>
        <v>71 от 06.04.2017</v>
      </c>
      <c r="T26" s="88" t="str">
        <f t="shared" si="0"/>
        <v>дипломанта</v>
      </c>
      <c r="U26" s="99" t="str">
        <f t="shared" si="1"/>
        <v>научный руководитель дипломанта</v>
      </c>
    </row>
    <row r="27" spans="1:21" ht="63.75" customHeight="1">
      <c r="A27" s="104">
        <v>5</v>
      </c>
      <c r="B27" s="16" t="str">
        <f>'1 ПОТОК_заполнять'!B$48</f>
        <v>26‐07</v>
      </c>
      <c r="C27" s="16" t="str">
        <f>'1 ПОТОК_заполнять'!C$48</f>
        <v>Петрова Алена </v>
      </c>
      <c r="D27" s="16" t="str">
        <f>'1 ПОТОК_заполнять'!D$48</f>
        <v>Сергеевна</v>
      </c>
      <c r="E27" s="118">
        <f>'1 ПОТОК_заполнять'!E$48</f>
        <v>36768</v>
      </c>
      <c r="F27" s="93" t="str">
        <f>'1 ПОТОК_заполнять'!F$48</f>
        <v>357210 Ставропольский край, Минераловодский район, х.Красный Пахарь, ул.Абрикосовая, д.11</v>
      </c>
      <c r="G27" s="81" t="str">
        <f>'1 ПОТОК_заполнять'!G$48</f>
        <v>учащаяся 10 класса
МКОУ СОШ №14 х. Красный Пахарь
Минераловодского района
Ставропольского края</v>
      </c>
      <c r="H27" s="93" t="str">
        <f>'1 ПОТОК_заполнять'!H$48</f>
        <v>«Культурное наследие»</v>
      </c>
      <c r="I27" s="81" t="str">
        <f>'1 ПОТОК_заполнять'!I$48</f>
        <v>Ковбои по-советски</v>
      </c>
      <c r="J27" s="16" t="str">
        <f>'1 ПОТОК_заполнять'!J$48</f>
        <v>Чендолеева Наталья Андреевна</v>
      </c>
      <c r="K27" s="93" t="str">
        <f>'1 ПОТОК_заполнять'!K$48</f>
        <v>учитель истории и обществознания
МКОУ СОШ №14 х. Красный Пахарь Минераловодского района Ставропольского края</v>
      </c>
      <c r="L27" s="16">
        <f>'1 ПОТОК_заполнять'!L$48</f>
        <v>25</v>
      </c>
      <c r="M27" s="16">
        <f>'1 ПОТОК_заполнять'!M$48</f>
        <v>25</v>
      </c>
      <c r="N27" s="16">
        <f>'1 ПОТОК_заполнять'!N$48</f>
        <v>50</v>
      </c>
      <c r="O27" s="16">
        <v>20</v>
      </c>
      <c r="P27" s="16" t="str">
        <f>'1 ПОТОК_заполнять'!P$48</f>
        <v>дипломант</v>
      </c>
      <c r="Q27" s="16">
        <f>'1 ПОТОК_заполнять'!Q$48</f>
        <v>406</v>
      </c>
      <c r="R27" s="16">
        <f>'1 ПОТОК_заполнять'!R$48</f>
        <v>431</v>
      </c>
      <c r="S27" s="16" t="str">
        <f>'1 ПОТОК_заполнять'!S$48</f>
        <v>71 от 06.04.2017</v>
      </c>
      <c r="T27" s="88" t="str">
        <f t="shared" si="0"/>
        <v>дипломанта</v>
      </c>
      <c r="U27" s="99" t="str">
        <f t="shared" si="1"/>
        <v>научный руководитель дипломанта</v>
      </c>
    </row>
    <row r="28" spans="1:21" ht="79.5" customHeight="1">
      <c r="A28" s="104">
        <v>3</v>
      </c>
      <c r="B28" s="16" t="str">
        <f>'1 ПОТОК_заполнять'!B$45</f>
        <v>11‐08</v>
      </c>
      <c r="C28" s="16" t="str">
        <f>'1 ПОТОК_заполнять'!C$45</f>
        <v>Киященко Ирина</v>
      </c>
      <c r="D28" s="16" t="str">
        <f>'1 ПОТОК_заполнять'!D$45</f>
        <v>Ивановна</v>
      </c>
      <c r="E28" s="118">
        <f>'1 ПОТОК_заполнять'!E$45</f>
        <v>37388</v>
      </c>
      <c r="F28" s="93" t="str">
        <f>'1 ПОТОК_заполнять'!F$45</f>
        <v>168110, Сысольский район, с. Межадор, Шорсай, д. 39,кв. 2</v>
      </c>
      <c r="G28" s="81" t="str">
        <f>'1 ПОТОК_заполнять'!G$45</f>
        <v>учащаяся 8 класса
МБОУ «ООШ имени И.П. Морозова» с. Межадор Сысольского района, учащаяся ГАУ ДО РК «РЦДЮСиТ» Республики Коми</v>
      </c>
      <c r="H28" s="93" t="str">
        <f>'1 ПОТОК_заполнять'!H$45</f>
        <v>«Культурное наследие»</v>
      </c>
      <c r="I28" s="81" t="str">
        <f>'1 ПОТОК_заполнять'!I$45</f>
        <v>Театр – моя жизнь</v>
      </c>
      <c r="J28" s="16" t="str">
        <f>'1 ПОТОК_заполнять'!J$45</f>
        <v>Меньшенина Антонина Васильевна</v>
      </c>
      <c r="K28" s="93" t="str">
        <f>'1 ПОТОК_заполнять'!K$45</f>
        <v>педагог- библиотекарь МБОУ «ООШ» 
с. Межадор Сысольского района, педагог дополнительного образования  ГАУ ДО РК «РЦДЮСиТ» Республики Коми</v>
      </c>
      <c r="L28" s="16">
        <f>'1 ПОТОК_заполнять'!L$45</f>
        <v>21</v>
      </c>
      <c r="M28" s="16">
        <f>'1 ПОТОК_заполнять'!M$45</f>
        <v>28</v>
      </c>
      <c r="N28" s="16">
        <f>'1 ПОТОК_заполнять'!N$45</f>
        <v>49</v>
      </c>
      <c r="O28" s="16">
        <v>21</v>
      </c>
      <c r="P28" s="16" t="str">
        <f>'1 ПОТОК_заполнять'!P$45</f>
        <v>дипломант</v>
      </c>
      <c r="Q28" s="16">
        <f>'1 ПОТОК_заполнять'!Q$45</f>
        <v>404</v>
      </c>
      <c r="R28" s="16">
        <f>'1 ПОТОК_заполнять'!R$45</f>
        <v>428</v>
      </c>
      <c r="S28" s="16" t="str">
        <f>'1 ПОТОК_заполнять'!S$45</f>
        <v>71 от 06.04.2017</v>
      </c>
      <c r="T28" s="88" t="str">
        <f t="shared" si="0"/>
        <v>дипломанта</v>
      </c>
      <c r="U28" s="99" t="str">
        <f t="shared" si="1"/>
        <v>научный руководитель дипломанта</v>
      </c>
    </row>
    <row r="29" spans="1:21" ht="55.5" customHeight="1">
      <c r="A29" s="104">
        <v>17</v>
      </c>
      <c r="B29" s="16" t="str">
        <f>'1 ПОТОК_заполнять'!B$60</f>
        <v>61-09</v>
      </c>
      <c r="C29" s="16" t="str">
        <f>'1 ПОТОК_заполнять'!C$60</f>
        <v>Терентьев Владислав</v>
      </c>
      <c r="D29" s="16" t="str">
        <f>'1 ПОТОК_заполнять'!D$60</f>
        <v>Александрович</v>
      </c>
      <c r="E29" s="118">
        <f>'1 ПОТОК_заполнять'!E$60</f>
        <v>36710</v>
      </c>
      <c r="F29" s="93" t="str">
        <f>'1 ПОТОК_заполнять'!F$60</f>
        <v>Ростовская область, г.Гуково ул. Карла Маркса, 45 кв.5 тел:89604576463</v>
      </c>
      <c r="G29" s="81" t="str">
        <f>'1 ПОТОК_заполнять'!G$60</f>
        <v>учащийся 10 класса
МБОУ СШ №23 им. В.А. Шеболдаева
г. Гуково Ростовской области</v>
      </c>
      <c r="H29" s="93" t="str">
        <f>'1 ПОТОК_заполнять'!H$60</f>
        <v>«Культурное наследие»</v>
      </c>
      <c r="I29" s="81" t="str">
        <f>'1 ПОТОК_заполнять'!I$60</f>
        <v>А.А. Ханжонков. Первые годы русской кинематографии</v>
      </c>
      <c r="J29" s="16" t="str">
        <f>'1 ПОТОК_заполнять'!J$60</f>
        <v>Подгайко Елена Николаевна</v>
      </c>
      <c r="K29" s="93" t="str">
        <f>'1 ПОТОК_заполнять'!K$60</f>
        <v>учитель истории и обществознания
МБОУ СШ №23 им. В.А. Шеболдаева г. Гуково Ростовской области</v>
      </c>
      <c r="L29" s="16">
        <f>'1 ПОТОК_заполнять'!L$60</f>
        <v>19.2</v>
      </c>
      <c r="M29" s="16">
        <f>'1 ПОТОК_заполнять'!M$60</f>
        <v>29</v>
      </c>
      <c r="N29" s="16">
        <f>'1 ПОТОК_заполнять'!N$60</f>
        <v>48.2</v>
      </c>
      <c r="O29" s="16">
        <v>22</v>
      </c>
      <c r="P29" s="16" t="str">
        <f>'1 ПОТОК_заполнять'!P$60</f>
        <v>дипломант</v>
      </c>
      <c r="Q29" s="16">
        <f>'1 ПОТОК_заполнять'!Q$60</f>
        <v>418</v>
      </c>
      <c r="R29" s="16">
        <f>'1 ПОТОК_заполнять'!R$60</f>
        <v>442</v>
      </c>
      <c r="S29" s="16" t="str">
        <f>'1 ПОТОК_заполнять'!S$60</f>
        <v>71 от 06.04.2017</v>
      </c>
      <c r="T29" s="88" t="str">
        <f t="shared" si="0"/>
        <v>дипломанта</v>
      </c>
      <c r="U29" s="99" t="str">
        <f t="shared" si="1"/>
        <v>научный руководитель дипломанта</v>
      </c>
    </row>
    <row r="30" spans="1:41" s="70" customFormat="1" ht="73.5" customHeight="1">
      <c r="A30" s="104">
        <v>15</v>
      </c>
      <c r="B30" s="16" t="str">
        <f>'1 ПОТОК_заполнять'!B$58</f>
        <v>56-09</v>
      </c>
      <c r="C30" s="16" t="str">
        <f>'1 ПОТОК_заполнять'!C$58</f>
        <v>Канунникова Надежда</v>
      </c>
      <c r="D30" s="16" t="str">
        <f>'1 ПОТОК_заполнять'!D$58</f>
        <v>Андреевна </v>
      </c>
      <c r="E30" s="118">
        <f>'1 ПОТОК_заполнять'!E$58</f>
        <v>37538</v>
      </c>
      <c r="F30" s="93" t="str">
        <f>'1 ПОТОК_заполнять'!F$58</f>
        <v>г.Оренбург, ул. С.Лазо, д. 17, кв. 267</v>
      </c>
      <c r="G30" s="81" t="str">
        <f>'1 ПОТОК_заполнять'!G$58</f>
        <v>учащаяся 8 класса МОБУ «СОШ № 9», 
обучающаяся МАУ ДО СДЮТЭ 
г. Оренбурга</v>
      </c>
      <c r="H30" s="93" t="str">
        <f>'1 ПОТОК_заполнять'!H$58</f>
        <v>«Культурное наследие»</v>
      </c>
      <c r="I30" s="81" t="str">
        <f>'1 ПОТОК_заполнять'!I$58</f>
        <v>История сада Караван-Сарая</v>
      </c>
      <c r="J30" s="16" t="str">
        <f>'1 ПОТОК_заполнять'!J$58</f>
        <v>Сомов Александр Николаевич</v>
      </c>
      <c r="K30" s="93" t="str">
        <f>'1 ПОТОК_заполнять'!K$58</f>
        <v>педагог дополнительного образования муниципального автономного учреждения дополнительного образования «Станция детского и юношеского туризма и экскурсий» г. Оренбурга</v>
      </c>
      <c r="L30" s="16">
        <f>'1 ПОТОК_заполнять'!L$58</f>
        <v>23</v>
      </c>
      <c r="M30" s="16">
        <f>'1 ПОТОК_заполнять'!M$58</f>
        <v>25</v>
      </c>
      <c r="N30" s="16">
        <f>'1 ПОТОК_заполнять'!N$58</f>
        <v>48</v>
      </c>
      <c r="O30" s="16">
        <v>23</v>
      </c>
      <c r="P30" s="16" t="str">
        <f>'1 ПОТОК_заполнять'!P$58</f>
        <v>дипломант</v>
      </c>
      <c r="Q30" s="16">
        <f>'1 ПОТОК_заполнять'!Q$58</f>
        <v>416</v>
      </c>
      <c r="R30" s="16">
        <f>'1 ПОТОК_заполнять'!R$58</f>
        <v>440</v>
      </c>
      <c r="S30" s="16" t="str">
        <f>'1 ПОТОК_заполнять'!S$58</f>
        <v>71 от 06.04.2017</v>
      </c>
      <c r="T30" s="88" t="str">
        <f t="shared" si="0"/>
        <v>дипломанта</v>
      </c>
      <c r="U30" s="99" t="str">
        <f t="shared" si="1"/>
        <v>научный руководитель дипломанта</v>
      </c>
      <c r="V30" s="68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68"/>
      <c r="AK30" s="68"/>
      <c r="AL30" s="68"/>
      <c r="AM30" s="68"/>
      <c r="AN30" s="68"/>
      <c r="AO30" s="68"/>
    </row>
    <row r="31" spans="1:41" s="70" customFormat="1" ht="57" customHeight="1">
      <c r="A31" s="104">
        <v>18</v>
      </c>
      <c r="B31" s="16" t="str">
        <f>'1 ПОТОК_заполнять'!B$61</f>
        <v>67-01</v>
      </c>
      <c r="C31" s="16" t="str">
        <f>'1 ПОТОК_заполнять'!C$61</f>
        <v>Каданова Мария</v>
      </c>
      <c r="D31" s="16" t="str">
        <f>'1 ПОТОК_заполнять'!D$61</f>
        <v>Николаевна</v>
      </c>
      <c r="E31" s="118">
        <f>'1 ПОТОК_заполнять'!E$61</f>
        <v>37119</v>
      </c>
      <c r="F31" s="93" t="str">
        <f>'1 ПОТОК_заполнять'!F$61</f>
        <v>215722, Смоленская обл., Дорогобужский  р-н, д. Усвятье, пер. Парковый, д.4, кв.1 89056964325</v>
      </c>
      <c r="G31" s="81" t="str">
        <f>'1 ПОТОК_заполнять'!G$61</f>
        <v>учащаяся 9 класса
МБОУ «Усвятская СОШ» 
Дорогобужского района Смоленской области</v>
      </c>
      <c r="H31" s="93" t="str">
        <f>'1 ПОТОК_заполнять'!H$61</f>
        <v>«Культурное наследие»</v>
      </c>
      <c r="I31" s="81" t="str">
        <f>'1 ПОТОК_заполнять'!I$61</f>
        <v>«Утерянный храм во имя Иконы Божией Матери Смоленской в Ректах»</v>
      </c>
      <c r="J31" s="16" t="str">
        <f>'1 ПОТОК_заполнять'!J$61</f>
        <v>Старовойтова Елена Викторовна 
Бондаренко Ирина Николаевна</v>
      </c>
      <c r="K31" s="93" t="str">
        <f>'1 ПОТОК_заполнять'!K$61</f>
        <v>учитель истории МБОУ «Усвятская СОШ» Дорогобужского района
Смоленской области
учитель географии МБОУ «Усвятская СОШ» Дорогобужского района Смоленской области</v>
      </c>
      <c r="L31" s="16">
        <f>'1 ПОТОК_заполнять'!L$61</f>
        <v>19.2</v>
      </c>
      <c r="M31" s="16">
        <f>'1 ПОТОК_заполнять'!M$61</f>
        <v>28</v>
      </c>
      <c r="N31" s="16">
        <f>'1 ПОТОК_заполнять'!N$61</f>
        <v>47.2</v>
      </c>
      <c r="O31" s="16">
        <v>24</v>
      </c>
      <c r="P31" s="16" t="str">
        <f>'1 ПОТОК_заполнять'!P$61</f>
        <v>дипломант</v>
      </c>
      <c r="Q31" s="16">
        <f>'1 ПОТОК_заполнять'!Q$61</f>
        <v>419</v>
      </c>
      <c r="R31" s="16">
        <f>'1 ПОТОК_заполнять'!R$61</f>
        <v>443</v>
      </c>
      <c r="S31" s="16" t="str">
        <f>'1 ПОТОК_заполнять'!S$61</f>
        <v>71 от 06.04.2017</v>
      </c>
      <c r="T31" s="88" t="str">
        <f t="shared" si="0"/>
        <v>дипломанта</v>
      </c>
      <c r="U31" s="99" t="str">
        <f t="shared" si="1"/>
        <v>научный руководитель дипломанта</v>
      </c>
      <c r="V31" s="68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68"/>
      <c r="AK31" s="68"/>
      <c r="AL31" s="68"/>
      <c r="AM31" s="68"/>
      <c r="AN31" s="68"/>
      <c r="AO31" s="68"/>
    </row>
    <row r="32" spans="1:41" s="70" customFormat="1" ht="15.75">
      <c r="A32" s="95"/>
      <c r="B32" s="98"/>
      <c r="C32" s="72"/>
      <c r="D32" s="77"/>
      <c r="E32" s="77"/>
      <c r="F32" s="77"/>
      <c r="G32" s="80"/>
      <c r="H32" s="121"/>
      <c r="I32" s="80"/>
      <c r="J32" s="80"/>
      <c r="K32" s="77"/>
      <c r="L32" s="72"/>
      <c r="M32" s="72"/>
      <c r="Q32" s="68"/>
      <c r="R32" s="68"/>
      <c r="S32" s="68"/>
      <c r="T32" s="89"/>
      <c r="U32" s="100"/>
      <c r="V32" s="68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68"/>
      <c r="AK32" s="68"/>
      <c r="AL32" s="68"/>
      <c r="AM32" s="68"/>
      <c r="AN32" s="68"/>
      <c r="AO32" s="68"/>
    </row>
    <row r="33" spans="1:41" s="70" customFormat="1" ht="15.75">
      <c r="A33" s="95"/>
      <c r="B33" s="98"/>
      <c r="C33" s="72"/>
      <c r="D33" s="77"/>
      <c r="E33" s="77"/>
      <c r="F33" s="77"/>
      <c r="G33" s="80"/>
      <c r="H33" s="121"/>
      <c r="I33" s="80"/>
      <c r="J33" s="80"/>
      <c r="K33" s="77"/>
      <c r="L33" s="72"/>
      <c r="M33" s="72"/>
      <c r="Q33" s="68"/>
      <c r="R33" s="68"/>
      <c r="S33" s="68"/>
      <c r="T33" s="89"/>
      <c r="U33" s="100"/>
      <c r="V33" s="68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68"/>
      <c r="AK33" s="68"/>
      <c r="AL33" s="68"/>
      <c r="AM33" s="68"/>
      <c r="AN33" s="68"/>
      <c r="AO33" s="68"/>
    </row>
    <row r="34" spans="1:41" s="70" customFormat="1" ht="15.75">
      <c r="A34" s="95"/>
      <c r="B34" s="98"/>
      <c r="C34" s="72"/>
      <c r="D34" s="77"/>
      <c r="E34" s="77"/>
      <c r="F34" s="77"/>
      <c r="G34" s="80"/>
      <c r="H34" s="121"/>
      <c r="I34" s="80"/>
      <c r="J34" s="80"/>
      <c r="K34" s="77"/>
      <c r="L34" s="72"/>
      <c r="M34" s="72"/>
      <c r="Q34" s="68"/>
      <c r="R34" s="68"/>
      <c r="S34" s="68"/>
      <c r="T34" s="89"/>
      <c r="U34" s="100"/>
      <c r="V34" s="68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68"/>
      <c r="AK34" s="68"/>
      <c r="AL34" s="68"/>
      <c r="AM34" s="68"/>
      <c r="AN34" s="68"/>
      <c r="AO34" s="68"/>
    </row>
    <row r="35" spans="1:41" s="70" customFormat="1" ht="15.75">
      <c r="A35" s="95"/>
      <c r="B35" s="98"/>
      <c r="C35" s="72"/>
      <c r="D35" s="77"/>
      <c r="E35" s="77"/>
      <c r="F35" s="77"/>
      <c r="G35" s="80"/>
      <c r="H35" s="121"/>
      <c r="I35" s="80"/>
      <c r="J35" s="80"/>
      <c r="K35" s="77"/>
      <c r="L35" s="72"/>
      <c r="M35" s="72"/>
      <c r="Q35" s="68"/>
      <c r="R35" s="68"/>
      <c r="S35" s="68"/>
      <c r="T35" s="89"/>
      <c r="U35" s="100"/>
      <c r="V35" s="68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68"/>
      <c r="AK35" s="68"/>
      <c r="AL35" s="68"/>
      <c r="AM35" s="68"/>
      <c r="AN35" s="68"/>
      <c r="AO35" s="68"/>
    </row>
    <row r="36" spans="1:41" s="70" customFormat="1" ht="15.75">
      <c r="A36" s="95"/>
      <c r="B36" s="98"/>
      <c r="C36" s="72"/>
      <c r="D36" s="77"/>
      <c r="E36" s="77"/>
      <c r="F36" s="77"/>
      <c r="G36" s="80"/>
      <c r="H36" s="121"/>
      <c r="I36" s="80"/>
      <c r="J36" s="80"/>
      <c r="K36" s="77"/>
      <c r="L36" s="72"/>
      <c r="M36" s="72"/>
      <c r="Q36" s="68"/>
      <c r="R36" s="68"/>
      <c r="S36" s="68"/>
      <c r="T36" s="89"/>
      <c r="U36" s="100"/>
      <c r="V36" s="68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68"/>
      <c r="AK36" s="68"/>
      <c r="AL36" s="68"/>
      <c r="AM36" s="68"/>
      <c r="AN36" s="68"/>
      <c r="AO36" s="68"/>
    </row>
    <row r="37" spans="1:41" s="70" customFormat="1" ht="15.75">
      <c r="A37" s="95"/>
      <c r="B37" s="98"/>
      <c r="C37" s="72"/>
      <c r="D37" s="77"/>
      <c r="E37" s="77"/>
      <c r="F37" s="77"/>
      <c r="G37" s="80"/>
      <c r="H37" s="121"/>
      <c r="I37" s="80"/>
      <c r="J37" s="80"/>
      <c r="K37" s="77"/>
      <c r="L37" s="72"/>
      <c r="M37" s="72"/>
      <c r="Q37" s="68"/>
      <c r="R37" s="68"/>
      <c r="S37" s="68"/>
      <c r="T37" s="89"/>
      <c r="U37" s="100"/>
      <c r="V37" s="68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68"/>
      <c r="AK37" s="68"/>
      <c r="AL37" s="68"/>
      <c r="AM37" s="68"/>
      <c r="AN37" s="68"/>
      <c r="AO37" s="68"/>
    </row>
    <row r="38" spans="1:41" s="70" customFormat="1" ht="15.75">
      <c r="A38" s="95"/>
      <c r="B38" s="98"/>
      <c r="C38" s="72"/>
      <c r="D38" s="77"/>
      <c r="E38" s="77"/>
      <c r="F38" s="77"/>
      <c r="G38" s="80"/>
      <c r="H38" s="121"/>
      <c r="I38" s="80"/>
      <c r="J38" s="80"/>
      <c r="K38" s="77"/>
      <c r="L38" s="72"/>
      <c r="M38" s="72"/>
      <c r="Q38" s="68"/>
      <c r="R38" s="68"/>
      <c r="S38" s="68"/>
      <c r="T38" s="89"/>
      <c r="U38" s="100"/>
      <c r="V38" s="6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68"/>
      <c r="AK38" s="68"/>
      <c r="AL38" s="68"/>
      <c r="AM38" s="68"/>
      <c r="AN38" s="68"/>
      <c r="AO38" s="68"/>
    </row>
    <row r="39" spans="1:41" s="70" customFormat="1" ht="15.75">
      <c r="A39" s="95"/>
      <c r="B39" s="98"/>
      <c r="C39" s="72"/>
      <c r="D39" s="77"/>
      <c r="E39" s="77"/>
      <c r="F39" s="77"/>
      <c r="G39" s="80"/>
      <c r="H39" s="121"/>
      <c r="I39" s="80"/>
      <c r="J39" s="80"/>
      <c r="K39" s="77"/>
      <c r="L39" s="72"/>
      <c r="M39" s="72"/>
      <c r="Q39" s="68"/>
      <c r="R39" s="68"/>
      <c r="S39" s="68"/>
      <c r="T39" s="89"/>
      <c r="U39" s="100"/>
      <c r="V39" s="68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68"/>
      <c r="AK39" s="68"/>
      <c r="AL39" s="68"/>
      <c r="AM39" s="68"/>
      <c r="AN39" s="68"/>
      <c r="AO39" s="68"/>
    </row>
    <row r="40" spans="1:41" s="70" customFormat="1" ht="15.75">
      <c r="A40" s="95"/>
      <c r="B40" s="98"/>
      <c r="C40" s="72"/>
      <c r="D40" s="77"/>
      <c r="E40" s="77"/>
      <c r="F40" s="77"/>
      <c r="G40" s="80"/>
      <c r="H40" s="121"/>
      <c r="I40" s="80"/>
      <c r="J40" s="80"/>
      <c r="K40" s="77"/>
      <c r="L40" s="72"/>
      <c r="M40" s="72"/>
      <c r="Q40" s="68"/>
      <c r="R40" s="68"/>
      <c r="S40" s="68"/>
      <c r="T40" s="89"/>
      <c r="U40" s="100"/>
      <c r="V40" s="68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68"/>
      <c r="AK40" s="68"/>
      <c r="AL40" s="68"/>
      <c r="AM40" s="68"/>
      <c r="AN40" s="68"/>
      <c r="AO40" s="68"/>
    </row>
    <row r="41" spans="1:41" s="70" customFormat="1" ht="15.75">
      <c r="A41" s="95"/>
      <c r="B41" s="98"/>
      <c r="C41" s="72"/>
      <c r="D41" s="77"/>
      <c r="E41" s="77"/>
      <c r="F41" s="77"/>
      <c r="G41" s="80"/>
      <c r="H41" s="121"/>
      <c r="I41" s="80"/>
      <c r="J41" s="80"/>
      <c r="K41" s="77"/>
      <c r="L41" s="72"/>
      <c r="M41" s="72"/>
      <c r="Q41" s="68"/>
      <c r="R41" s="68"/>
      <c r="S41" s="68"/>
      <c r="T41" s="89"/>
      <c r="U41" s="100"/>
      <c r="V41" s="68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68"/>
      <c r="AK41" s="68"/>
      <c r="AL41" s="68"/>
      <c r="AM41" s="68"/>
      <c r="AN41" s="68"/>
      <c r="AO41" s="68"/>
    </row>
    <row r="42" spans="1:41" s="70" customFormat="1" ht="15.75">
      <c r="A42" s="95"/>
      <c r="B42" s="98"/>
      <c r="C42" s="72"/>
      <c r="D42" s="77"/>
      <c r="E42" s="77"/>
      <c r="F42" s="77"/>
      <c r="G42" s="80"/>
      <c r="H42" s="121"/>
      <c r="I42" s="80"/>
      <c r="J42" s="80"/>
      <c r="K42" s="77"/>
      <c r="L42" s="72"/>
      <c r="M42" s="72"/>
      <c r="Q42" s="68"/>
      <c r="R42" s="68"/>
      <c r="S42" s="68"/>
      <c r="T42" s="89"/>
      <c r="U42" s="100"/>
      <c r="V42" s="68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68"/>
      <c r="AK42" s="68"/>
      <c r="AL42" s="68"/>
      <c r="AM42" s="68"/>
      <c r="AN42" s="68"/>
      <c r="AO42" s="68"/>
    </row>
    <row r="43" spans="1:41" s="70" customFormat="1" ht="15.75">
      <c r="A43" s="95"/>
      <c r="B43" s="98"/>
      <c r="C43" s="72"/>
      <c r="D43" s="77"/>
      <c r="E43" s="77"/>
      <c r="F43" s="77"/>
      <c r="G43" s="80"/>
      <c r="H43" s="121"/>
      <c r="I43" s="80"/>
      <c r="J43" s="80"/>
      <c r="K43" s="77"/>
      <c r="L43" s="72"/>
      <c r="M43" s="72"/>
      <c r="Q43" s="68"/>
      <c r="R43" s="68"/>
      <c r="S43" s="68"/>
      <c r="T43" s="89"/>
      <c r="U43" s="100"/>
      <c r="V43" s="68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68"/>
      <c r="AK43" s="68"/>
      <c r="AL43" s="68"/>
      <c r="AM43" s="68"/>
      <c r="AN43" s="68"/>
      <c r="AO43" s="68"/>
    </row>
    <row r="44" spans="1:41" s="70" customFormat="1" ht="15.75">
      <c r="A44" s="95"/>
      <c r="B44" s="98"/>
      <c r="C44" s="72"/>
      <c r="D44" s="77"/>
      <c r="E44" s="77"/>
      <c r="F44" s="77"/>
      <c r="G44" s="80"/>
      <c r="H44" s="121"/>
      <c r="I44" s="80"/>
      <c r="J44" s="80"/>
      <c r="K44" s="77"/>
      <c r="L44" s="72"/>
      <c r="M44" s="72"/>
      <c r="Q44" s="68"/>
      <c r="R44" s="68"/>
      <c r="S44" s="68"/>
      <c r="T44" s="89"/>
      <c r="U44" s="100"/>
      <c r="V44" s="68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68"/>
      <c r="AK44" s="68"/>
      <c r="AL44" s="68"/>
      <c r="AM44" s="68"/>
      <c r="AN44" s="68"/>
      <c r="AO44" s="68"/>
    </row>
    <row r="45" spans="1:41" s="70" customFormat="1" ht="15.75">
      <c r="A45" s="95"/>
      <c r="B45" s="98"/>
      <c r="C45" s="72"/>
      <c r="D45" s="77"/>
      <c r="E45" s="77"/>
      <c r="F45" s="77"/>
      <c r="G45" s="80"/>
      <c r="H45" s="121"/>
      <c r="I45" s="80"/>
      <c r="J45" s="80"/>
      <c r="K45" s="77"/>
      <c r="L45" s="72"/>
      <c r="M45" s="72"/>
      <c r="Q45" s="68"/>
      <c r="R45" s="68"/>
      <c r="S45" s="68"/>
      <c r="T45" s="89"/>
      <c r="U45" s="100"/>
      <c r="V45" s="68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68"/>
      <c r="AK45" s="68"/>
      <c r="AL45" s="68"/>
      <c r="AM45" s="68"/>
      <c r="AN45" s="68"/>
      <c r="AO45" s="68"/>
    </row>
    <row r="46" spans="1:41" s="70" customFormat="1" ht="15.75">
      <c r="A46" s="95"/>
      <c r="B46" s="98"/>
      <c r="C46" s="72"/>
      <c r="D46" s="77"/>
      <c r="E46" s="77"/>
      <c r="F46" s="77"/>
      <c r="G46" s="80"/>
      <c r="H46" s="121"/>
      <c r="I46" s="80"/>
      <c r="J46" s="80"/>
      <c r="K46" s="77"/>
      <c r="L46" s="72"/>
      <c r="M46" s="72"/>
      <c r="Q46" s="68"/>
      <c r="R46" s="68"/>
      <c r="S46" s="68"/>
      <c r="T46" s="89"/>
      <c r="U46" s="100"/>
      <c r="V46" s="68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68"/>
      <c r="AK46" s="68"/>
      <c r="AL46" s="68"/>
      <c r="AM46" s="68"/>
      <c r="AN46" s="68"/>
      <c r="AO46" s="68"/>
    </row>
    <row r="47" spans="1:41" s="70" customFormat="1" ht="15.75">
      <c r="A47" s="95"/>
      <c r="B47" s="98"/>
      <c r="C47" s="72"/>
      <c r="D47" s="77"/>
      <c r="E47" s="77"/>
      <c r="F47" s="77"/>
      <c r="G47" s="80"/>
      <c r="H47" s="121"/>
      <c r="I47" s="80"/>
      <c r="J47" s="80"/>
      <c r="K47" s="77"/>
      <c r="L47" s="72"/>
      <c r="M47" s="72"/>
      <c r="Q47" s="68"/>
      <c r="R47" s="68"/>
      <c r="S47" s="68"/>
      <c r="T47" s="89"/>
      <c r="U47" s="100"/>
      <c r="V47" s="68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68"/>
      <c r="AK47" s="68"/>
      <c r="AL47" s="68"/>
      <c r="AM47" s="68"/>
      <c r="AN47" s="68"/>
      <c r="AO47" s="68"/>
    </row>
    <row r="48" spans="1:41" s="70" customFormat="1" ht="15.75">
      <c r="A48" s="95"/>
      <c r="B48" s="98"/>
      <c r="C48" s="72"/>
      <c r="D48" s="77"/>
      <c r="E48" s="77"/>
      <c r="F48" s="77"/>
      <c r="G48" s="80"/>
      <c r="H48" s="121"/>
      <c r="I48" s="80"/>
      <c r="J48" s="80"/>
      <c r="K48" s="77"/>
      <c r="L48" s="72"/>
      <c r="M48" s="72"/>
      <c r="Q48" s="68"/>
      <c r="R48" s="68"/>
      <c r="S48" s="68"/>
      <c r="T48" s="89"/>
      <c r="U48" s="100"/>
      <c r="V48" s="6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68"/>
      <c r="AK48" s="68"/>
      <c r="AL48" s="68"/>
      <c r="AM48" s="68"/>
      <c r="AN48" s="68"/>
      <c r="AO48" s="68"/>
    </row>
    <row r="49" spans="1:41" s="70" customFormat="1" ht="15.75">
      <c r="A49" s="95"/>
      <c r="B49" s="98"/>
      <c r="C49" s="72"/>
      <c r="D49" s="77"/>
      <c r="E49" s="77"/>
      <c r="F49" s="77"/>
      <c r="G49" s="80"/>
      <c r="H49" s="121"/>
      <c r="I49" s="80"/>
      <c r="J49" s="80"/>
      <c r="K49" s="77"/>
      <c r="L49" s="72"/>
      <c r="M49" s="72"/>
      <c r="Q49" s="68"/>
      <c r="R49" s="68"/>
      <c r="S49" s="68"/>
      <c r="T49" s="89"/>
      <c r="U49" s="100"/>
      <c r="V49" s="68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68"/>
      <c r="AK49" s="68"/>
      <c r="AL49" s="68"/>
      <c r="AM49" s="68"/>
      <c r="AN49" s="68"/>
      <c r="AO49" s="68"/>
    </row>
    <row r="50" spans="1:41" s="70" customFormat="1" ht="15.75">
      <c r="A50" s="95"/>
      <c r="B50" s="98"/>
      <c r="C50" s="72"/>
      <c r="D50" s="77"/>
      <c r="E50" s="77"/>
      <c r="F50" s="77"/>
      <c r="G50" s="80"/>
      <c r="H50" s="121"/>
      <c r="I50" s="80"/>
      <c r="J50" s="80"/>
      <c r="K50" s="77"/>
      <c r="L50" s="72"/>
      <c r="M50" s="72"/>
      <c r="Q50" s="68"/>
      <c r="R50" s="68"/>
      <c r="S50" s="68"/>
      <c r="T50" s="89"/>
      <c r="U50" s="100"/>
      <c r="V50" s="68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68"/>
      <c r="AK50" s="68"/>
      <c r="AL50" s="68"/>
      <c r="AM50" s="68"/>
      <c r="AN50" s="68"/>
      <c r="AO50" s="68"/>
    </row>
  </sheetData>
  <sheetProtection formatCells="0" formatColumns="0" formatRows="0" sort="0" autoFilter="0"/>
  <autoFilter ref="A7:P7">
    <sortState ref="A8:P50">
      <sortCondition sortBy="value" ref="B8:B50"/>
    </sortState>
  </autoFilter>
  <printOptions/>
  <pageMargins left="0.3937007874015748" right="0.3937007874015748" top="0.3937007874015748" bottom="0" header="0.31496062992125984" footer="0.15748031496062992"/>
  <pageSetup horizontalDpi="600" verticalDpi="600" orientation="landscape" paperSize="9" r:id="rId2"/>
  <headerFooter alignWithMargins="0">
    <oddFooter>&amp;C
&amp;R&amp;"-,курсив"&amp;9______________А.Г. Озеров&amp;"-,обычный"
Страница &amp;P из &amp;N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8"/>
  <sheetViews>
    <sheetView showZeros="0" zoomScalePageLayoutView="0" workbookViewId="0" topLeftCell="A5">
      <selection activeCell="A8" sqref="A8:A28"/>
    </sheetView>
  </sheetViews>
  <sheetFormatPr defaultColWidth="9.140625" defaultRowHeight="15" outlineLevelCol="1"/>
  <cols>
    <col min="1" max="1" width="4.7109375" style="95" customWidth="1"/>
    <col min="2" max="2" width="7.7109375" style="97" customWidth="1"/>
    <col min="3" max="3" width="13.140625" style="68" customWidth="1"/>
    <col min="4" max="6" width="9.140625" style="75" hidden="1" customWidth="1" outlineLevel="1"/>
    <col min="7" max="7" width="27.00390625" style="78" customWidth="1" collapsed="1"/>
    <col min="8" max="8" width="9.140625" style="120" hidden="1" customWidth="1" outlineLevel="1"/>
    <col min="9" max="9" width="26.7109375" style="78" customWidth="1" collapsed="1"/>
    <col min="10" max="10" width="16.421875" style="78" customWidth="1"/>
    <col min="11" max="11" width="16.57421875" style="75" hidden="1" customWidth="1" outlineLevel="1"/>
    <col min="12" max="12" width="6.7109375" style="68" customWidth="1" collapsed="1"/>
    <col min="13" max="13" width="6.7109375" style="68" customWidth="1"/>
    <col min="14" max="14" width="7.7109375" style="70" customWidth="1"/>
    <col min="15" max="15" width="8.421875" style="70" customWidth="1"/>
    <col min="16" max="16" width="12.7109375" style="70" customWidth="1"/>
    <col min="17" max="19" width="9.140625" style="68" hidden="1" customWidth="1" outlineLevel="1"/>
    <col min="20" max="20" width="9.140625" style="89" hidden="1" customWidth="1" outlineLevel="1"/>
    <col min="21" max="21" width="9.140625" style="100" hidden="1" customWidth="1" outlineLevel="1"/>
    <col min="22" max="22" width="9.140625" style="68" customWidth="1" collapsed="1"/>
    <col min="36" max="16384" width="9.140625" style="68" customWidth="1"/>
  </cols>
  <sheetData>
    <row r="1" ht="15.75">
      <c r="A1" s="102">
        <v>0</v>
      </c>
    </row>
    <row r="5" spans="12:21" ht="15.75">
      <c r="L5" s="71" t="s">
        <v>465</v>
      </c>
      <c r="M5" s="69"/>
      <c r="O5" s="68"/>
      <c r="P5" s="68"/>
      <c r="R5" s="89"/>
      <c r="S5" s="100"/>
      <c r="T5" s="68"/>
      <c r="U5"/>
    </row>
    <row r="6" spans="1:35" ht="94.5" customHeight="1">
      <c r="A6" s="3" t="s">
        <v>228</v>
      </c>
      <c r="B6" s="3" t="str">
        <f>'1 ПОТОК_заполнять'!B$5</f>
        <v>Код</v>
      </c>
      <c r="C6" s="3" t="str">
        <f>'1 ПОТОК_заполнять'!C$5</f>
        <v>Фамилия, имя, участника</v>
      </c>
      <c r="D6" s="3" t="str">
        <f>'1 ПОТОК_заполнять'!D$5</f>
        <v>Отчество участника</v>
      </c>
      <c r="E6" s="3" t="str">
        <f>'1 ПОТОК_заполнять'!E$5</f>
        <v>Дата рож.уч-ка</v>
      </c>
      <c r="F6" s="3" t="str">
        <f>'1 ПОТОК_заполнять'!F$5</f>
        <v>Индекс, дом.адрес уч-ка, телефон</v>
      </c>
      <c r="G6" s="3" t="str">
        <f>'1 ПОТОК_заполнять'!G$5</f>
        <v>Класс, учреж. образования</v>
      </c>
      <c r="H6" s="3" t="str">
        <f>'1 ПОТОК_заполнять'!H$5</f>
        <v>Номинация</v>
      </c>
      <c r="I6" s="3" t="str">
        <f>'1 ПОТОК_заполнять'!I$5</f>
        <v>Название работы</v>
      </c>
      <c r="J6" s="3" t="str">
        <f>'1 ПОТОК_заполнять'!J$5</f>
        <v>Ф.И.О. научного руководителя</v>
      </c>
      <c r="K6" s="3" t="str">
        <f>'1 ПОТОК_заполнять'!K$5</f>
        <v>должность и место работы (без сокращений)</v>
      </c>
      <c r="L6" s="82" t="str">
        <f>'1 ПОТОК_заполнять'!L$5</f>
        <v>Заочная оценка работы</v>
      </c>
      <c r="M6" s="82" t="str">
        <f>'1 ПОТОК_заполнять'!M$5</f>
        <v>Защита работы</v>
      </c>
      <c r="N6" s="82" t="str">
        <f>'1 ПОТОК_заполнять'!N$5</f>
        <v>Сумма баллов</v>
      </c>
      <c r="O6" s="3" t="str">
        <f>'1 ПОТОК_заполнять'!O$5</f>
        <v>Место</v>
      </c>
      <c r="P6" s="3" t="str">
        <f>'1 ПОТОК_заполнять'!P$5</f>
        <v>Статус</v>
      </c>
      <c r="Q6" s="3" t="str">
        <f>'1 ПОТОК_заполнять'!Q$5</f>
        <v>Номер диплома</v>
      </c>
      <c r="R6" s="3" t="str">
        <f>'1 ПОТОК_заполнять'!R$5</f>
        <v>Номер грамоты</v>
      </c>
      <c r="S6" s="3" t="str">
        <f>'1 ПОТОК_заполнять'!S$5</f>
        <v>Приказ</v>
      </c>
      <c r="T6" s="91" t="s">
        <v>233</v>
      </c>
      <c r="U6" s="91" t="s">
        <v>233</v>
      </c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21" ht="15.75">
      <c r="A7" s="103">
        <v>1</v>
      </c>
      <c r="B7" s="28">
        <v>2</v>
      </c>
      <c r="C7" s="2">
        <v>3</v>
      </c>
      <c r="D7" s="76"/>
      <c r="E7" s="94"/>
      <c r="F7" s="76"/>
      <c r="G7" s="79">
        <v>4</v>
      </c>
      <c r="H7" s="76"/>
      <c r="I7" s="79">
        <v>5</v>
      </c>
      <c r="J7" s="79">
        <v>6</v>
      </c>
      <c r="K7" s="76"/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"/>
      <c r="R7" s="2"/>
      <c r="S7" s="87"/>
      <c r="T7" s="90"/>
      <c r="U7" s="101"/>
    </row>
    <row r="8" spans="1:21" s="74" customFormat="1" ht="60" customHeight="1">
      <c r="A8" s="104">
        <v>1</v>
      </c>
      <c r="B8" s="16" t="str">
        <f>'1 ПОТОК_заполнять'!B$73</f>
        <v>26‐10</v>
      </c>
      <c r="C8" s="117" t="str">
        <f>'1 ПОТОК_заполнять'!C$73</f>
        <v>Балыкова Галина</v>
      </c>
      <c r="D8" s="16" t="str">
        <f>'1 ПОТОК_заполнять'!D$73</f>
        <v>Андреевна</v>
      </c>
      <c r="E8" s="118">
        <f>'1 ПОТОК_заполнять'!E$73</f>
        <v>36637</v>
      </c>
      <c r="F8" s="93" t="str">
        <f>'1 ПОТОК_заполнять'!F$73</f>
        <v>Ставропольский край, Ипатовский район, с. Кевсала, ул. Ивана Клименко, 94</v>
      </c>
      <c r="G8" s="81" t="str">
        <f>'1 ПОТОК_заполнять'!G$73</f>
        <v>обучающаяся МБУ ДО ЦДО Ипатовского района Ставропольского края</v>
      </c>
      <c r="H8" s="16" t="str">
        <f>'1 ПОТОК_заполнять'!H$73</f>
        <v>«Природное наследие»</v>
      </c>
      <c r="I8" s="140" t="str">
        <f>'1 ПОТОК_заполнять'!I$73</f>
        <v>Изучение особенностей медоносных растений при использовании в пчеловодстве</v>
      </c>
      <c r="J8" s="81" t="str">
        <f>'1 ПОТОК_заполнять'!J$73</f>
        <v>Кривокора Любовь Ивановна</v>
      </c>
      <c r="K8" s="93" t="str">
        <f>'1 ПОТОК_заполнять'!K$73</f>
        <v>методист МБУ ДО ЦДО Ипатовского района Ставропольского края</v>
      </c>
      <c r="L8" s="16">
        <f>'1 ПОТОК_заполнять'!L$73</f>
        <v>22</v>
      </c>
      <c r="M8" s="16">
        <f>'1 ПОТОК_заполнять'!M$73</f>
        <v>26.6</v>
      </c>
      <c r="N8" s="5">
        <f>'1 ПОТОК_заполнять'!N$73</f>
        <v>48.6</v>
      </c>
      <c r="O8" s="5" t="str">
        <f>'1 ПОТОК_заполнять'!O$73</f>
        <v>1 место</v>
      </c>
      <c r="P8" s="5" t="str">
        <f>'1 ПОТОК_заполнять'!P$73</f>
        <v>победитель</v>
      </c>
      <c r="Q8" s="16">
        <f>'1 ПОТОК_заполнять'!Q$73</f>
        <v>496</v>
      </c>
      <c r="R8" s="16">
        <f>'1 ПОТОК_заполнять'!R$73</f>
        <v>516</v>
      </c>
      <c r="S8" s="16" t="str">
        <f>'1 ПОТОК_заполнять'!S$73</f>
        <v>71 от 06.04.2017</v>
      </c>
      <c r="T8" s="88" t="str">
        <f aca="true" t="shared" si="0" ref="T8:T28">IF(P8="участник","участника",IF(P8="дипломант","дипломанта",IF(P8="победитель","победителя",IF(P8="призер","призера",0))))</f>
        <v>победителя</v>
      </c>
      <c r="U8" s="99" t="str">
        <f aca="true" t="shared" si="1" ref="U8:U28">CONCATENATE("научный руководитель"," ",T8)</f>
        <v>научный руководитель победителя</v>
      </c>
    </row>
    <row r="9" spans="1:21" s="74" customFormat="1" ht="62.25" customHeight="1">
      <c r="A9" s="104">
        <v>2</v>
      </c>
      <c r="B9" s="16" t="str">
        <f>'1 ПОТОК_заполнять'!B$84</f>
        <v>77-03</v>
      </c>
      <c r="C9" s="117" t="str">
        <f>'1 ПОТОК_заполнять'!C$84</f>
        <v>Соловьева Мария</v>
      </c>
      <c r="D9" s="16" t="str">
        <f>'1 ПОТОК_заполнять'!D$84</f>
        <v>Владиславовна</v>
      </c>
      <c r="E9" s="118">
        <f>'1 ПОТОК_заполнять'!E$84</f>
        <v>36390</v>
      </c>
      <c r="F9" s="93" t="str">
        <f>'1 ПОТОК_заполнять'!F$84</f>
        <v>143002 г. Москва, ул. Фестивальная, д. 22, к.5, кВ. 608 8-495-580-31-74</v>
      </c>
      <c r="G9" s="81" t="str">
        <f>'1 ПОТОК_заполнять'!G$84</f>
        <v>учащаяся 11 класса
ГБОУ Школа № 1465 г. Москвы</v>
      </c>
      <c r="H9" s="16" t="str">
        <f>'1 ПОТОК_заполнять'!H$84</f>
        <v>«Природное наследие»</v>
      </c>
      <c r="I9" s="140" t="str">
        <f>'1 ПОТОК_заполнять'!I$84</f>
        <v>Изучение растительного и животного мира экологической тропы этно- археологического комплекса " «Затерянный мир» хутора Пухляковский Ростовской области "</v>
      </c>
      <c r="J9" s="81" t="str">
        <f>'1 ПОТОК_заполнять'!J$84</f>
        <v>Ахметшина Гульнара Муллануровна
Авдеева Наталья Владимировна</v>
      </c>
      <c r="K9" s="93" t="str">
        <f>'1 ПОТОК_заполнять'!K$84</f>
        <v>педагог дополнительного образования ГБОУДО МДЮЦ ЭКТ г. Москвы
педагог дополнительного образования ГБОУДО МДЮЦ ЭКТ г. Москвы</v>
      </c>
      <c r="L9" s="16">
        <f>'1 ПОТОК_заполнять'!L$84</f>
        <v>22.5</v>
      </c>
      <c r="M9" s="16">
        <f>'1 ПОТОК_заполнять'!M$84</f>
        <v>25.8</v>
      </c>
      <c r="N9" s="5">
        <f>'1 ПОТОК_заполнять'!N$84</f>
        <v>48.3</v>
      </c>
      <c r="O9" s="5" t="str">
        <f>'1 ПОТОК_заполнять'!O$84</f>
        <v>2 место</v>
      </c>
      <c r="P9" s="5" t="str">
        <f>'1 ПОТОК_заполнять'!P$84</f>
        <v>призер (2 место)</v>
      </c>
      <c r="Q9" s="16">
        <f>'1 ПОТОК_заполнять'!Q$84</f>
        <v>505</v>
      </c>
      <c r="R9" s="16">
        <f>'1 ПОТОК_заполнять'!R$84</f>
        <v>525</v>
      </c>
      <c r="S9" s="16" t="str">
        <f>'1 ПОТОК_заполнять'!S$84</f>
        <v>71 от 06.04.2017</v>
      </c>
      <c r="T9" s="88">
        <f t="shared" si="0"/>
        <v>0</v>
      </c>
      <c r="U9" s="99" t="str">
        <f t="shared" si="1"/>
        <v>научный руководитель 0</v>
      </c>
    </row>
    <row r="10" spans="1:21" s="74" customFormat="1" ht="78.75" customHeight="1">
      <c r="A10" s="104">
        <v>3</v>
      </c>
      <c r="B10" s="16" t="str">
        <f>'1 ПОТОК_заполнять'!B$81</f>
        <v>66-02</v>
      </c>
      <c r="C10" s="117" t="str">
        <f>'1 ПОТОК_заполнять'!C$81</f>
        <v>Афзалова Екатерина</v>
      </c>
      <c r="D10" s="16" t="str">
        <f>'1 ПОТОК_заполнять'!D$81</f>
        <v>Игоревна</v>
      </c>
      <c r="E10" s="118">
        <f>'1 ПОТОК_заполнять'!E$81</f>
        <v>37921</v>
      </c>
      <c r="F10" s="93" t="str">
        <f>'1 ПОТОК_заполнять'!F$81</f>
        <v>624192 г. Невьянск, ул. Коскович д. 17; 89501903989</v>
      </c>
      <c r="G10" s="81" t="str">
        <f>'1 ПОТОК_заполнять'!G$81</f>
        <v>учащаяся 7 класса СОШ № 4 
г. Невьянска Свердловской области</v>
      </c>
      <c r="H10" s="16" t="str">
        <f>'1 ПОТОК_заполнять'!H$81</f>
        <v>«Природное наследие»</v>
      </c>
      <c r="I10" s="140" t="str">
        <f>'1 ПОТОК_заполнять'!I$81</f>
        <v>Минералы и горные породы Невьянска и его окрестностей</v>
      </c>
      <c r="J10" s="81" t="str">
        <f>'1 ПОТОК_заполнять'!J$81</f>
        <v>Шимаковская Кристина Валерьевна</v>
      </c>
      <c r="K10" s="93" t="str">
        <f>'1 ПОТОК_заполнять'!K$81</f>
        <v>педагог дополнительного  образования
МБОУ ДОД Станция юных натуралистов  Свердловской области</v>
      </c>
      <c r="L10" s="16">
        <f>'1 ПОТОК_заполнять'!L$81</f>
        <v>23</v>
      </c>
      <c r="M10" s="16">
        <f>'1 ПОТОК_заполнять'!M$81</f>
        <v>25</v>
      </c>
      <c r="N10" s="5">
        <f>'1 ПОТОК_заполнять'!N$81</f>
        <v>48</v>
      </c>
      <c r="O10" s="5" t="str">
        <f>'1 ПОТОК_заполнять'!O$81</f>
        <v>3 место</v>
      </c>
      <c r="P10" s="5" t="str">
        <f>'1 ПОТОК_заполнять'!P$81</f>
        <v>призер (3 место)</v>
      </c>
      <c r="Q10" s="16">
        <f>'1 ПОТОК_заполнять'!Q$81</f>
        <v>503</v>
      </c>
      <c r="R10" s="16">
        <f>'1 ПОТОК_заполнять'!R$81</f>
        <v>523</v>
      </c>
      <c r="S10" s="16" t="str">
        <f>'1 ПОТОК_заполнять'!S$81</f>
        <v>71 от 06.04.2017</v>
      </c>
      <c r="T10" s="88">
        <f t="shared" si="0"/>
        <v>0</v>
      </c>
      <c r="U10" s="99" t="str">
        <f t="shared" si="1"/>
        <v>научный руководитель 0</v>
      </c>
    </row>
    <row r="11" spans="1:21" s="74" customFormat="1" ht="55.5" customHeight="1">
      <c r="A11" s="104">
        <v>4</v>
      </c>
      <c r="B11" s="16" t="str">
        <f>'1 ПОТОК_заполнять'!B$74</f>
        <v>26‐11</v>
      </c>
      <c r="C11" s="117" t="str">
        <f>'1 ПОТОК_заполнять'!C$74</f>
        <v>Морарь Александра</v>
      </c>
      <c r="D11" s="16" t="str">
        <f>'1 ПОТОК_заполнять'!D$74</f>
        <v>Тимуровна</v>
      </c>
      <c r="E11" s="118">
        <f>'1 ПОТОК_заполнять'!E$74</f>
        <v>36460</v>
      </c>
      <c r="F11" s="93" t="str">
        <f>'1 ПОТОК_заполнять'!F$74</f>
        <v>355002 г. Ставрополь, ул. Пушкина, 73, кв. 13.</v>
      </c>
      <c r="G11" s="81" t="str">
        <f>'1 ПОТОК_заполнять'!G$74</f>
        <v>учащаяся 11 класса
МБОУ гимназии № 25 г. Ставрополя</v>
      </c>
      <c r="H11" s="16" t="str">
        <f>'1 ПОТОК_заполнять'!H$74</f>
        <v>«Природное наследие»</v>
      </c>
      <c r="I11" s="140" t="str">
        <f>'1 ПОТОК_заполнять'!I$74</f>
        <v>Строматолиты горы Куцай</v>
      </c>
      <c r="J11" s="81" t="str">
        <f>'1 ПОТОК_заполнять'!J$74</f>
        <v>Гаазов Василий Леонидович 
Лец Марина Николаевна</v>
      </c>
      <c r="K11" s="93" t="str">
        <f>'1 ПОТОК_заполнять'!K$74</f>
        <v>руководитель Ставропольского ЭКО-центра «Человек» имени В.Г.Гниловского при 
МБОУ гимназии № 25 г.Ставрополя
руководитель Ставропольского ЭКО-центра «Человек» имени В.Г.Гниловского при МБОУ гимназии №25 г.Ставрополя</v>
      </c>
      <c r="L11" s="16">
        <f>'1 ПОТОК_заполнять'!L$74</f>
        <v>22</v>
      </c>
      <c r="M11" s="16">
        <f>'1 ПОТОК_заполнять'!M$74</f>
        <v>25.6</v>
      </c>
      <c r="N11" s="5">
        <f>'1 ПОТОК_заполнять'!N$74</f>
        <v>47.6</v>
      </c>
      <c r="O11" s="5">
        <v>4</v>
      </c>
      <c r="P11" s="5" t="str">
        <f>'1 ПОТОК_заполнять'!P$74</f>
        <v>дипломант</v>
      </c>
      <c r="Q11" s="16">
        <f>'1 ПОТОК_заполнять'!Q$74</f>
        <v>497</v>
      </c>
      <c r="R11" s="16">
        <f>'1 ПОТОК_заполнять'!R$74</f>
        <v>517</v>
      </c>
      <c r="S11" s="16" t="str">
        <f>'1 ПОТОК_заполнять'!S$74</f>
        <v>71 от 06.04.2017</v>
      </c>
      <c r="T11" s="88" t="str">
        <f t="shared" si="0"/>
        <v>дипломанта</v>
      </c>
      <c r="U11" s="99" t="str">
        <f t="shared" si="1"/>
        <v>научный руководитель дипломанта</v>
      </c>
    </row>
    <row r="12" spans="1:21" s="74" customFormat="1" ht="79.5" customHeight="1">
      <c r="A12" s="104">
        <v>5</v>
      </c>
      <c r="B12" s="16" t="str">
        <f>'1 ПОТОК_заполнять'!B$87</f>
        <v>92-03</v>
      </c>
      <c r="C12" s="117" t="str">
        <f>'1 ПОТОК_заполнять'!C$87</f>
        <v>Котов Олег  </v>
      </c>
      <c r="D12" s="16" t="str">
        <f>'1 ПОТОК_заполнять'!D$87</f>
        <v>Андреевич</v>
      </c>
      <c r="E12" s="118">
        <f>'1 ПОТОК_заполнять'!E$87</f>
        <v>36820</v>
      </c>
      <c r="F12" s="93" t="str">
        <f>'1 ПОТОК_заполнять'!F$87</f>
        <v>кв.81 79780754030г. Севастополь, ул. Героев Сталинграда, 40, </v>
      </c>
      <c r="G12" s="81" t="str">
        <f>'1 ПОТОК_заполнять'!G$87</f>
        <v>учащийся 10 класса
ГБОУ «Билингвальная гимназия № 2»
г.Севастополя</v>
      </c>
      <c r="H12" s="16" t="str">
        <f>'1 ПОТОК_заполнять'!H$87</f>
        <v>«Природное наследие»</v>
      </c>
      <c r="I12" s="140" t="str">
        <f>'1 ПОТОК_заполнять'!I$87</f>
        <v>Выходы газа на дне бухты Ласпи как часть общей дегазации Чёрного моря</v>
      </c>
      <c r="J12" s="81" t="str">
        <f>'1 ПОТОК_заполнять'!J$87</f>
        <v>Шик Николай Васильевич</v>
      </c>
      <c r="K12" s="93" t="str">
        <f>'1 ПОТОК_заполнять'!K$87</f>
        <v>педагог дополнительного образования ГБОУ ДО «Севастопольский  центр туризма, краеведения, спорта, экскурсий учащейся молодежи» Севастопольского края</v>
      </c>
      <c r="L12" s="16">
        <f>'1 ПОТОК_заполнять'!L$87</f>
        <v>22</v>
      </c>
      <c r="M12" s="16">
        <f>'1 ПОТОК_заполнять'!M$87</f>
        <v>25.6</v>
      </c>
      <c r="N12" s="5">
        <f>'1 ПОТОК_заполнять'!N$87</f>
        <v>47.6</v>
      </c>
      <c r="O12" s="5">
        <v>5</v>
      </c>
      <c r="P12" s="5" t="str">
        <f>'1 ПОТОК_заполнять'!P$87</f>
        <v>дипломант</v>
      </c>
      <c r="Q12" s="16">
        <f>'1 ПОТОК_заполнять'!Q$87</f>
        <v>508</v>
      </c>
      <c r="R12" s="16">
        <f>'1 ПОТОК_заполнять'!R$87</f>
        <v>528</v>
      </c>
      <c r="S12" s="16" t="str">
        <f>'1 ПОТОК_заполнять'!S$87</f>
        <v>71 от 06.04.2017</v>
      </c>
      <c r="T12" s="88" t="str">
        <f t="shared" si="0"/>
        <v>дипломанта</v>
      </c>
      <c r="U12" s="99" t="str">
        <f t="shared" si="1"/>
        <v>научный руководитель дипломанта</v>
      </c>
    </row>
    <row r="13" spans="1:21" s="74" customFormat="1" ht="79.5" customHeight="1">
      <c r="A13" s="104">
        <v>6</v>
      </c>
      <c r="B13" s="16" t="str">
        <f>'1 ПОТОК_заполнять'!B$88</f>
        <v>92-04</v>
      </c>
      <c r="C13" s="117" t="str">
        <f>'1 ПОТОК_заполнять'!C$88</f>
        <v>Стрихар Артур</v>
      </c>
      <c r="D13" s="16" t="str">
        <f>'1 ПОТОК_заполнять'!D$88</f>
        <v>Антонович</v>
      </c>
      <c r="E13" s="118">
        <f>'1 ПОТОК_заполнять'!E$88</f>
        <v>36628</v>
      </c>
      <c r="F13" s="93" t="str">
        <f>'1 ПОТОК_заполнять'!F$88</f>
        <v>г. Севастополь, ул. Астана Кесаева, 3, кв.61 79787263473</v>
      </c>
      <c r="G13" s="81" t="str">
        <f>'1 ПОТОК_заполнять'!G$88</f>
        <v>учащийся 10-Б класса
ГБОУ «Билингвальная гимназия № 2»
г.Севастополя</v>
      </c>
      <c r="H13" s="16" t="str">
        <f>'1 ПОТОК_заполнять'!H$88</f>
        <v>«Природное наследие»</v>
      </c>
      <c r="I13" s="140" t="str">
        <f>'1 ПОТОК_заполнять'!I$88</f>
        <v>Геологические процессы по маршруту:Балаклава – Золотой пляж</v>
      </c>
      <c r="J13" s="81" t="str">
        <f>'1 ПОТОК_заполнять'!J$88</f>
        <v>Шик Николай Васильевич</v>
      </c>
      <c r="K13" s="93" t="str">
        <f>'1 ПОТОК_заполнять'!K$88</f>
        <v>педагог дополнительного образования ГБОУ ДО «Севастопольский  центр туризма, краеведения, спорта, экскурсий учащейся молодежи» Севастопольского края</v>
      </c>
      <c r="L13" s="16">
        <f>'1 ПОТОК_заполнять'!L$88</f>
        <v>22</v>
      </c>
      <c r="M13" s="16">
        <f>'1 ПОТОК_заполнять'!M$88</f>
        <v>25.6</v>
      </c>
      <c r="N13" s="5">
        <f>'1 ПОТОК_заполнять'!N$88</f>
        <v>47.6</v>
      </c>
      <c r="O13" s="5">
        <v>6</v>
      </c>
      <c r="P13" s="5" t="str">
        <f>'1 ПОТОК_заполнять'!P$88</f>
        <v>дипломант</v>
      </c>
      <c r="Q13" s="16">
        <f>'1 ПОТОК_заполнять'!Q$88</f>
        <v>509</v>
      </c>
      <c r="R13" s="16">
        <f>'1 ПОТОК_заполнять'!R$88</f>
        <v>529</v>
      </c>
      <c r="S13" s="16" t="str">
        <f>'1 ПОТОК_заполнять'!S$88</f>
        <v>71 от 06.04.2017</v>
      </c>
      <c r="T13" s="88" t="str">
        <f t="shared" si="0"/>
        <v>дипломанта</v>
      </c>
      <c r="U13" s="99" t="str">
        <f t="shared" si="1"/>
        <v>научный руководитель дипломанта</v>
      </c>
    </row>
    <row r="14" spans="1:21" s="74" customFormat="1" ht="79.5" customHeight="1">
      <c r="A14" s="104">
        <v>7</v>
      </c>
      <c r="B14" s="16" t="str">
        <f>'1 ПОТОК_заполнять'!B$76</f>
        <v>50-25</v>
      </c>
      <c r="C14" s="117" t="str">
        <f>'1 ПОТОК_заполнять'!C$76</f>
        <v>Козловская Анастасия</v>
      </c>
      <c r="D14" s="16" t="str">
        <f>'1 ПОТОК_заполнять'!D$76</f>
        <v>Сергеевна</v>
      </c>
      <c r="E14" s="118">
        <f>'1 ПОТОК_заполнять'!E$76</f>
        <v>37511</v>
      </c>
      <c r="F14" s="93" t="str">
        <f>'1 ПОТОК_заполнять'!F$76</f>
        <v>143965, г. Реутов, Юбилейный пр-кт д.36-146 8916-9573530</v>
      </c>
      <c r="G14" s="81" t="str">
        <f>'1 ПОТОК_заполнять'!G$76</f>
        <v>учащаяся 8 класса
МБОУ «СОШ № 6 с УИОП» г.Реутова
Московской области</v>
      </c>
      <c r="H14" s="16" t="str">
        <f>'1 ПОТОК_заполнять'!H$76</f>
        <v>«Природное наследие»</v>
      </c>
      <c r="I14" s="140" t="str">
        <f>'1 ПОТОК_заполнять'!I$76</f>
        <v>«История реутовского пруда»</v>
      </c>
      <c r="J14" s="81" t="str">
        <f>'1 ПОТОК_заполнять'!J$76</f>
        <v>Довиденко Марина Александровна 
</v>
      </c>
      <c r="K14" s="93" t="str">
        <f>'1 ПОТОК_заполнять'!K$76</f>
        <v>учитель математики МБОУ «Средняя общеобразовательная   школа № 6 с углублённым изучением отдельных предметов» г.Реутова Московской области</v>
      </c>
      <c r="L14" s="16">
        <f>'1 ПОТОК_заполнять'!L$76</f>
        <v>23</v>
      </c>
      <c r="M14" s="16">
        <f>'1 ПОТОК_заполнять'!M$76</f>
        <v>24.3</v>
      </c>
      <c r="N14" s="5">
        <f>'1 ПОТОК_заполнять'!N$76</f>
        <v>47.3</v>
      </c>
      <c r="O14" s="5">
        <v>7</v>
      </c>
      <c r="P14" s="5" t="str">
        <f>'1 ПОТОК_заполнять'!P$76</f>
        <v>дипломант</v>
      </c>
      <c r="Q14" s="16">
        <f>'1 ПОТОК_заполнять'!Q$76</f>
        <v>499</v>
      </c>
      <c r="R14" s="16">
        <f>'1 ПОТОК_заполнять'!R$76</f>
        <v>519</v>
      </c>
      <c r="S14" s="16" t="str">
        <f>'1 ПОТОК_заполнять'!S$76</f>
        <v>71 от 06.04.2017</v>
      </c>
      <c r="T14" s="88" t="str">
        <f t="shared" si="0"/>
        <v>дипломанта</v>
      </c>
      <c r="U14" s="99" t="str">
        <f t="shared" si="1"/>
        <v>научный руководитель дипломанта</v>
      </c>
    </row>
    <row r="15" spans="1:21" ht="87" customHeight="1">
      <c r="A15" s="104">
        <v>8</v>
      </c>
      <c r="B15" s="16" t="str">
        <f>'1 ПОТОК_заполнять'!B$86</f>
        <v>91-06</v>
      </c>
      <c r="C15" s="117" t="str">
        <f>'1 ПОТОК_заполнять'!C$86</f>
        <v>Дорошенко Даниил</v>
      </c>
      <c r="D15" s="16" t="str">
        <f>'1 ПОТОК_заполнять'!D$86</f>
        <v>Русланович</v>
      </c>
      <c r="E15" s="118">
        <f>'1 ПОТОК_заполнять'!E$86</f>
        <v>36551</v>
      </c>
      <c r="F15" s="93" t="str">
        <f>'1 ПОТОК_заполнять'!F$86</f>
        <v>295000 Республика Крым, г. Симферополь, ул. Аэрофлотская д. 16, кв.57, тел.  89787838602</v>
      </c>
      <c r="G15" s="81" t="str">
        <f>'1 ПОТОК_заполнять'!G$86</f>
        <v>учащийся 10 класса МБОУ «СОШ № 38»
муниципального образования городской округ Симферополь Республики Крым,
учащийся ГБОУ ДО РК «ЦДЮТК»</v>
      </c>
      <c r="H15" s="16" t="str">
        <f>'1 ПОТОК_заполнять'!H$86</f>
        <v>«Природное наследие»</v>
      </c>
      <c r="I15" s="140" t="str">
        <f>'1 ПОТОК_заполнять'!I$86</f>
        <v>Симферополь: на стыке литосферных плит и геологических эпох.</v>
      </c>
      <c r="J15" s="81" t="str">
        <f>'1 ПОТОК_заполнять'!J$86</f>
        <v>Ровенская Наталья Алексеевна</v>
      </c>
      <c r="K15" s="93" t="str">
        <f>'1 ПОТОК_заполнять'!K$86</f>
        <v>учитель географии МБОУ «СОШ №38» муниципального образования городской округ Симферополь Республики Крым, 
педагог дополнительного образования
ГБОУ ДО РК «ЦДЮТК»</v>
      </c>
      <c r="L15" s="16">
        <f>'1 ПОТОК_заполнять'!L$86</f>
        <v>23</v>
      </c>
      <c r="M15" s="16">
        <f>'1 ПОТОК_заполнять'!M$86</f>
        <v>24.3</v>
      </c>
      <c r="N15" s="5">
        <f>'1 ПОТОК_заполнять'!N$86</f>
        <v>47.3</v>
      </c>
      <c r="O15" s="5">
        <v>8</v>
      </c>
      <c r="P15" s="5" t="str">
        <f>'1 ПОТОК_заполнять'!P$86</f>
        <v>дипломант</v>
      </c>
      <c r="Q15" s="16">
        <f>'1 ПОТОК_заполнять'!Q$86</f>
        <v>507</v>
      </c>
      <c r="R15" s="16">
        <f>'1 ПОТОК_заполнять'!R$86</f>
        <v>527</v>
      </c>
      <c r="S15" s="16" t="str">
        <f>'1 ПОТОК_заполнять'!S$86</f>
        <v>71 от 06.04.2017</v>
      </c>
      <c r="T15" s="88" t="str">
        <f t="shared" si="0"/>
        <v>дипломанта</v>
      </c>
      <c r="U15" s="99" t="str">
        <f t="shared" si="1"/>
        <v>научный руководитель дипломанта</v>
      </c>
    </row>
    <row r="16" spans="1:21" ht="55.5" customHeight="1">
      <c r="A16" s="104">
        <v>9</v>
      </c>
      <c r="B16" s="16" t="str">
        <f>'1 ПОТОК_заполнять'!B$85</f>
        <v>77-06</v>
      </c>
      <c r="C16" s="117" t="str">
        <f>'1 ПОТОК_заполнять'!C$85</f>
        <v>Константинов Даниил</v>
      </c>
      <c r="D16" s="16" t="str">
        <f>'1 ПОТОК_заполнять'!D$85</f>
        <v>Вадимович</v>
      </c>
      <c r="E16" s="118">
        <f>'1 ПОТОК_заполнять'!E$85</f>
        <v>36613</v>
      </c>
      <c r="F16" s="93" t="str">
        <f>'1 ПОТОК_заполнять'!F$85</f>
        <v>108828 г. Москва, пос. Краснопахорское, с. Красная Пахра, д.9</v>
      </c>
      <c r="G16" s="81" t="str">
        <f>'1 ПОТОК_заполнять'!G$85</f>
        <v>учащийся 11 класса
МАОУ «Гимназия им. Н. В. Пушкова»
г. Москвы</v>
      </c>
      <c r="H16" s="16" t="str">
        <f>'1 ПОТОК_заполнять'!H$85</f>
        <v>«Природное наследие»</v>
      </c>
      <c r="I16" s="140" t="str">
        <f>'1 ПОТОК_заполнять'!I$85</f>
        <v>Изучение динамики таяния ледников Архипелага Новая Земля по космоснимкам</v>
      </c>
      <c r="J16" s="81" t="str">
        <f>'1 ПОТОК_заполнять'!J$85</f>
        <v>Бирюкова Татьяна Евгеньевна</v>
      </c>
      <c r="K16" s="93" t="str">
        <f>'1 ПОТОК_заполнять'!K$85</f>
        <v>учитель информатики 
МАОУ «Гимназия им. Н. В. Пушкова» г. Москвы</v>
      </c>
      <c r="L16" s="16">
        <f>'1 ПОТОК_заполнять'!L$85</f>
        <v>22.5</v>
      </c>
      <c r="M16" s="16">
        <f>'1 ПОТОК_заполнять'!M$85</f>
        <v>24.3</v>
      </c>
      <c r="N16" s="5">
        <f>'1 ПОТОК_заполнять'!N$85</f>
        <v>46.8</v>
      </c>
      <c r="O16" s="5">
        <v>9</v>
      </c>
      <c r="P16" s="5" t="str">
        <f>'1 ПОТОК_заполнять'!P$85</f>
        <v>дипломант</v>
      </c>
      <c r="Q16" s="16">
        <f>'1 ПОТОК_заполнять'!Q$85</f>
        <v>506</v>
      </c>
      <c r="R16" s="16">
        <f>'1 ПОТОК_заполнять'!R$85</f>
        <v>526</v>
      </c>
      <c r="S16" s="16" t="str">
        <f>'1 ПОТОК_заполнять'!S$85</f>
        <v>71 от 06.04.2017</v>
      </c>
      <c r="T16" s="88" t="str">
        <f t="shared" si="0"/>
        <v>дипломанта</v>
      </c>
      <c r="U16" s="99" t="str">
        <f t="shared" si="1"/>
        <v>научный руководитель дипломанта</v>
      </c>
    </row>
    <row r="17" spans="1:21" ht="79.5" customHeight="1">
      <c r="A17" s="104">
        <v>10</v>
      </c>
      <c r="B17" s="16" t="str">
        <f>'1 ПОТОК_заполнять'!B$80</f>
        <v>66-01</v>
      </c>
      <c r="C17" s="117" t="str">
        <f>'1 ПОТОК_заполнять'!C$80</f>
        <v>Туголукова Мария</v>
      </c>
      <c r="D17" s="16" t="str">
        <f>'1 ПОТОК_заполнять'!D$80</f>
        <v>Сергеевна</v>
      </c>
      <c r="E17" s="118">
        <f>'1 ПОТОК_заполнять'!E$80</f>
        <v>37461</v>
      </c>
      <c r="F17" s="93" t="str">
        <f>'1 ПОТОК_заполнять'!F$80</f>
        <v>624194 г. Невьянск, ул. Малышева д. 5, кв.58; 89530466925</v>
      </c>
      <c r="G17" s="81" t="str">
        <f>'1 ПОТОК_заполнять'!G$80</f>
        <v>учащаяся 8 класса
СОШ № 4 г. Невьянска Свердловской области</v>
      </c>
      <c r="H17" s="16" t="str">
        <f>'1 ПОТОК_заполнять'!H$80</f>
        <v>«Природное наследие»</v>
      </c>
      <c r="I17" s="140" t="str">
        <f>'1 ПОТОК_заполнять'!I$80</f>
        <v>Уникальные месторождения кварц-волосатиков Среднего Урала</v>
      </c>
      <c r="J17" s="81" t="str">
        <f>'1 ПОТОК_заполнять'!J$80</f>
        <v>Шимаковская Кристина Валерьевна</v>
      </c>
      <c r="K17" s="93" t="str">
        <f>'1 ПОТОК_заполнять'!K$80</f>
        <v>педагог дополнительного  образования
МБОУ ДОД Станция юных натуралистов  Свердловской области</v>
      </c>
      <c r="L17" s="16">
        <f>'1 ПОТОК_заполнять'!L$80</f>
        <v>23</v>
      </c>
      <c r="M17" s="16">
        <f>'1 ПОТОК_заполнять'!M$80</f>
        <v>22.6</v>
      </c>
      <c r="N17" s="5">
        <f>'1 ПОТОК_заполнять'!N$80</f>
        <v>45.6</v>
      </c>
      <c r="O17" s="5">
        <v>10</v>
      </c>
      <c r="P17" s="5" t="str">
        <f>'1 ПОТОК_заполнять'!P$80</f>
        <v>дипломант</v>
      </c>
      <c r="Q17" s="16">
        <f>'1 ПОТОК_заполнять'!Q$80</f>
        <v>502</v>
      </c>
      <c r="R17" s="16">
        <f>'1 ПОТОК_заполнять'!R$80</f>
        <v>522</v>
      </c>
      <c r="S17" s="16" t="str">
        <f>'1 ПОТОК_заполнять'!S$80</f>
        <v>71 от 06.04.2017</v>
      </c>
      <c r="T17" s="88" t="str">
        <f t="shared" si="0"/>
        <v>дипломанта</v>
      </c>
      <c r="U17" s="99" t="str">
        <f t="shared" si="1"/>
        <v>научный руководитель дипломанта</v>
      </c>
    </row>
    <row r="18" spans="1:21" ht="62.25" customHeight="1">
      <c r="A18" s="104">
        <v>11</v>
      </c>
      <c r="B18" s="16" t="str">
        <f>'1 ПОТОК_заполнять'!B$70</f>
        <v>11‐23</v>
      </c>
      <c r="C18" s="117" t="str">
        <f>'1 ПОТОК_заполнять'!C$70</f>
        <v>Булатова Екатерина</v>
      </c>
      <c r="D18" s="16" t="str">
        <f>'1 ПОТОК_заполнять'!D$70</f>
        <v>Вадимовна</v>
      </c>
      <c r="E18" s="118">
        <f>'1 ПОТОК_заполнять'!E$70</f>
        <v>36387</v>
      </c>
      <c r="F18" s="93" t="str">
        <f>'1 ПОТОК_заполнять'!F$70</f>
        <v>167031, г. Сыктывкар,Октябрьский проспект, д. 152, кв.131 </v>
      </c>
      <c r="G18" s="81" t="str">
        <f>'1 ПОТОК_заполнять'!G$70</f>
        <v>учащаяся 11 класса
МАОУ «Женская гимназия», учащаяся  ГУ ДО РК «Республиканский центр экологического образования» 
г. Сыктывкара Республики Коми</v>
      </c>
      <c r="H18" s="16" t="str">
        <f>'1 ПОТОК_заполнять'!H$70</f>
        <v>«Природное наследие»</v>
      </c>
      <c r="I18" s="140" t="str">
        <f>'1 ПОТОК_заполнять'!I$70</f>
        <v>Исследования жука-щелкуна – вредителя картофеля</v>
      </c>
      <c r="J18" s="81" t="str">
        <f>'1 ПОТОК_заполнять'!J$70</f>
        <v>Давыдова Антонина Ивановна</v>
      </c>
      <c r="K18" s="93" t="str">
        <f>'1 ПОТОК_заполнять'!K$70</f>
        <v>педагог дополнительного образования ГУ ДО РК «Республиканский центр экологического образования»  Республики Коми</v>
      </c>
      <c r="L18" s="16">
        <f>'1 ПОТОК_заполнять'!L$70</f>
        <v>22</v>
      </c>
      <c r="M18" s="16">
        <f>'1 ПОТОК_заполнять'!M$70</f>
        <v>23.3</v>
      </c>
      <c r="N18" s="5">
        <f>'1 ПОТОК_заполнять'!N$70</f>
        <v>45.3</v>
      </c>
      <c r="O18" s="5">
        <v>11</v>
      </c>
      <c r="P18" s="5" t="str">
        <f>'1 ПОТОК_заполнять'!P$70</f>
        <v>дипломант</v>
      </c>
      <c r="Q18" s="16">
        <f>'1 ПОТОК_заполнять'!Q$70</f>
        <v>493</v>
      </c>
      <c r="R18" s="16">
        <f>'1 ПОТОК_заполнять'!R$70</f>
        <v>513</v>
      </c>
      <c r="S18" s="16" t="str">
        <f>'1 ПОТОК_заполнять'!S$70</f>
        <v>71 от 06.04.2017</v>
      </c>
      <c r="T18" s="88" t="str">
        <f t="shared" si="0"/>
        <v>дипломанта</v>
      </c>
      <c r="U18" s="99" t="str">
        <f t="shared" si="1"/>
        <v>научный руководитель дипломанта</v>
      </c>
    </row>
    <row r="19" spans="1:21" ht="60.75" customHeight="1">
      <c r="A19" s="104">
        <v>12</v>
      </c>
      <c r="B19" s="16" t="str">
        <f>'1 ПОТОК_заполнять'!B$71</f>
        <v>11‐22</v>
      </c>
      <c r="C19" s="117" t="str">
        <f>'1 ПОТОК_заполнять'!C$71</f>
        <v>Куштысев Евгений </v>
      </c>
      <c r="D19" s="16" t="str">
        <f>'1 ПОТОК_заполнять'!D$71</f>
        <v>Александрович</v>
      </c>
      <c r="E19" s="118">
        <f>'1 ПОТОК_заполнять'!E$71</f>
        <v>37193</v>
      </c>
      <c r="F19" s="93" t="str">
        <f>'1 ПОТОК_заполнять'!F$71</f>
        <v>169200, г. Емва, ул. Пионерская, д.9, кв. 9. 89640448851</v>
      </c>
      <c r="G19" s="81" t="str">
        <f>'1 ПОТОК_заполнять'!G$71</f>
        <v>учащийся 9 класса 
МБОУ «СОШ №2» г. Емва 
Княжпогостского района Республики Коми</v>
      </c>
      <c r="H19" s="16" t="str">
        <f>'1 ПОТОК_заполнять'!H$71</f>
        <v>«Природное наследие»</v>
      </c>
      <c r="I19" s="140" t="str">
        <f>'1 ПОТОК_заполнять'!I$71</f>
        <v>Сравнение видового состава птиц г. Емва и его окрестностей</v>
      </c>
      <c r="J19" s="81" t="str">
        <f>'1 ПОТОК_заполнять'!J$71</f>
        <v>Коношенкова Роза Петровна</v>
      </c>
      <c r="K19" s="93" t="str">
        <f>'1 ПОТОК_заполнять'!K$71</f>
        <v>учитель химии МБОУ «СОШ №2» г. Емва Княжпогостского района
Республики Коми</v>
      </c>
      <c r="L19" s="16">
        <f>'1 ПОТОК_заполнять'!L$71</f>
        <v>21.5</v>
      </c>
      <c r="M19" s="16">
        <f>'1 ПОТОК_заполнять'!M$71</f>
        <v>23</v>
      </c>
      <c r="N19" s="5">
        <f>'1 ПОТОК_заполнять'!N$71</f>
        <v>44.5</v>
      </c>
      <c r="O19" s="5">
        <v>12</v>
      </c>
      <c r="P19" s="5" t="str">
        <f>'1 ПОТОК_заполнять'!P$71</f>
        <v>дипломант</v>
      </c>
      <c r="Q19" s="16">
        <f>'1 ПОТОК_заполнять'!Q$71</f>
        <v>494</v>
      </c>
      <c r="R19" s="16">
        <f>'1 ПОТОК_заполнять'!R$71</f>
        <v>514</v>
      </c>
      <c r="S19" s="16" t="str">
        <f>'1 ПОТОК_заполнять'!S$71</f>
        <v>71 от 06.04.2017</v>
      </c>
      <c r="T19" s="88" t="str">
        <f t="shared" si="0"/>
        <v>дипломанта</v>
      </c>
      <c r="U19" s="99" t="str">
        <f t="shared" si="1"/>
        <v>научный руководитель дипломанта</v>
      </c>
    </row>
    <row r="20" spans="1:21" ht="66.75" customHeight="1">
      <c r="A20" s="104">
        <v>13</v>
      </c>
      <c r="B20" s="16" t="str">
        <f>'1 ПОТОК_заполнять'!B$83</f>
        <v>76-01</v>
      </c>
      <c r="C20" s="117" t="str">
        <f>'1 ПОТОК_заполнять'!C$83</f>
        <v>Бурлакова Екатерина</v>
      </c>
      <c r="D20" s="16" t="str">
        <f>'1 ПОТОК_заполнять'!D$83</f>
        <v>Александровна</v>
      </c>
      <c r="E20" s="118">
        <f>'1 ПОТОК_заполнять'!E$83</f>
        <v>36781</v>
      </c>
      <c r="F20" s="93" t="str">
        <f>'1 ПОТОК_заполнять'!F$83</f>
        <v>152920, городской округ г.Рыбинск, ул. Баррикадная, д.34, кв.25</v>
      </c>
      <c r="G20" s="81" t="str">
        <f>'1 ПОТОК_заполнять'!G$83</f>
        <v>учащаяся 10 класса
МОУ лицей № 2, городской округ г.Рыбинск
Ярославской области</v>
      </c>
      <c r="H20" s="16" t="str">
        <f>'1 ПОТОК_заполнять'!H$83</f>
        <v>«Природное наследие»</v>
      </c>
      <c r="I20" s="140" t="str">
        <f>'1 ПОТОК_заполнять'!I$83</f>
        <v>Межпородное скрещивание перепелов с целью изучения продуктивности в условиях натурального хозяйства</v>
      </c>
      <c r="J20" s="81" t="str">
        <f>'1 ПОТОК_заполнять'!J$83</f>
        <v>Шмакова Светлана Михайловна</v>
      </c>
      <c r="K20" s="93" t="str">
        <f>'1 ПОТОК_заполнять'!K$83</f>
        <v>учитель биологии МОУ лицей № 2; педагог дополнительного образования МОУ ДОД «Центр дополнительного образования детей «Молодые таланты» городской округ г.Рыбинска Ярославской области</v>
      </c>
      <c r="L20" s="16">
        <f>'1 ПОТОК_заполнять'!L$83</f>
        <v>20.2</v>
      </c>
      <c r="M20" s="16">
        <f>'1 ПОТОК_заполнять'!M$83</f>
        <v>23</v>
      </c>
      <c r="N20" s="5">
        <f>'1 ПОТОК_заполнять'!N$83</f>
        <v>43.2</v>
      </c>
      <c r="O20" s="5">
        <v>13</v>
      </c>
      <c r="P20" s="5" t="str">
        <f>'1 ПОТОК_заполнять'!P$83</f>
        <v>дипломант</v>
      </c>
      <c r="Q20" s="16">
        <f>'1 ПОТОК_заполнять'!Q$83</f>
        <v>504</v>
      </c>
      <c r="R20" s="16">
        <f>'1 ПОТОК_заполнять'!R$83</f>
        <v>524</v>
      </c>
      <c r="S20" s="16" t="str">
        <f>'1 ПОТОК_заполнять'!S$83</f>
        <v>71 от 06.04.2017</v>
      </c>
      <c r="T20" s="88" t="str">
        <f t="shared" si="0"/>
        <v>дипломанта</v>
      </c>
      <c r="U20" s="99" t="str">
        <f t="shared" si="1"/>
        <v>научный руководитель дипломанта</v>
      </c>
    </row>
    <row r="21" spans="1:21" ht="79.5" customHeight="1" hidden="1">
      <c r="A21" s="104">
        <v>14</v>
      </c>
      <c r="B21" s="16" t="str">
        <f>'1 ПОТОК_заполнять'!B$82</f>
        <v>69-01</v>
      </c>
      <c r="C21" s="117" t="str">
        <f>'1 ПОТОК_заполнять'!C$82</f>
        <v>Шмыров Лев</v>
      </c>
      <c r="D21" s="16" t="str">
        <f>'1 ПОТОК_заполнять'!D$82</f>
        <v>Сергеевич</v>
      </c>
      <c r="E21" s="118">
        <f>'1 ПОТОК_заполнять'!E$82</f>
        <v>37645</v>
      </c>
      <c r="F21" s="93" t="str">
        <f>'1 ПОТОК_заполнять'!F$82</f>
        <v>172090. Тверская область,Торжокский район, д. Климово,д.8; тел. 8(48251)60-847</v>
      </c>
      <c r="G21" s="81" t="str">
        <f>'1 ПОТОК_заполнять'!G$82</f>
        <v>учащийся  8 класса
МБОУ Климовская ООШ
Тверской области</v>
      </c>
      <c r="H21" s="16" t="str">
        <f>'1 ПОТОК_заполнять'!H$82</f>
        <v>«Природное наследие»</v>
      </c>
      <c r="I21" s="140" t="str">
        <f>'1 ПОТОК_заполнять'!I$82</f>
        <v>«Ископаемые артефакты деревни Климово»</v>
      </c>
      <c r="J21" s="81">
        <f>'1 ПОТОК_заполнять'!J$82</f>
        <v>0</v>
      </c>
      <c r="K21" s="93">
        <f>'1 ПОТОК_заполнять'!K$82</f>
        <v>0</v>
      </c>
      <c r="L21" s="16">
        <f>'1 ПОТОК_заполнять'!L$82</f>
        <v>20.2</v>
      </c>
      <c r="M21" s="16">
        <f>'1 ПОТОК_заполнять'!M$82</f>
        <v>0</v>
      </c>
      <c r="N21" s="5" t="str">
        <f>'1 ПОТОК_заполнять'!N$82</f>
        <v>не приехали</v>
      </c>
      <c r="O21" s="5">
        <v>14</v>
      </c>
      <c r="P21" s="5" t="str">
        <f>'1 ПОТОК_заполнять'!P$82</f>
        <v>не приехали</v>
      </c>
      <c r="Q21" s="16" t="str">
        <f>'1 ПОТОК_заполнять'!Q$82</f>
        <v>не приехали</v>
      </c>
      <c r="R21" s="16" t="str">
        <f>'1 ПОТОК_заполнять'!R$82</f>
        <v>не приехали</v>
      </c>
      <c r="S21" s="16" t="str">
        <f>'1 ПОТОК_заполнять'!S$82</f>
        <v>71 от 06.04.2017</v>
      </c>
      <c r="T21" s="88">
        <f t="shared" si="0"/>
        <v>0</v>
      </c>
      <c r="U21" s="99" t="str">
        <f t="shared" si="1"/>
        <v>научный руководитель 0</v>
      </c>
    </row>
    <row r="22" spans="1:21" ht="79.5" customHeight="1">
      <c r="A22" s="104">
        <v>15</v>
      </c>
      <c r="B22" s="16" t="str">
        <f>'1 ПОТОК_заполнять'!B$75</f>
        <v>40-10</v>
      </c>
      <c r="C22" s="117" t="str">
        <f>'1 ПОТОК_заполнять'!C$75</f>
        <v>Баранов Кирилл</v>
      </c>
      <c r="D22" s="16" t="str">
        <f>'1 ПОТОК_заполнять'!D$75</f>
        <v>Александрович</v>
      </c>
      <c r="E22" s="118">
        <f>'1 ПОТОК_заполнять'!E$75</f>
        <v>37660</v>
      </c>
      <c r="F22" s="93" t="str">
        <f>'1 ПОТОК_заполнять'!F$75</f>
        <v>249296 Калужская область,    Сухиничский район, с. Стрельна, пер. Школьный, д.3, кв.1 </v>
      </c>
      <c r="G22" s="81" t="str">
        <f>'1 ПОТОК_заполнять'!G$75</f>
        <v>учащийся 8  класса
МКОУ «Стрельненская ООШ»  с. Стрельна Сухиничского района Калужской области</v>
      </c>
      <c r="H22" s="16" t="str">
        <f>'1 ПОТОК_заполнять'!H$75</f>
        <v>«Природное наследие»</v>
      </c>
      <c r="I22" s="140" t="str">
        <f>'1 ПОТОК_заполнять'!I$75</f>
        <v>«Деревья-памятники природы нашего края»</v>
      </c>
      <c r="J22" s="81" t="str">
        <f>'1 ПОТОК_заполнять'!J$75</f>
        <v>Колган Татьяна Петровна</v>
      </c>
      <c r="K22" s="93" t="str">
        <f>'1 ПОТОК_заполнять'!K$75</f>
        <v>учитель географии  и обществознания
МКОУ «Стрельненская ООШ»  с. Стрельна Сухиничского  района Калужской области</v>
      </c>
      <c r="L22" s="16">
        <f>'1 ПОТОК_заполнять'!L$75</f>
        <v>21</v>
      </c>
      <c r="M22" s="16">
        <f>'1 ПОТОК_заполнять'!M$75</f>
        <v>20.6</v>
      </c>
      <c r="N22" s="5">
        <f>'1 ПОТОК_заполнять'!N$75</f>
        <v>41.6</v>
      </c>
      <c r="O22" s="5">
        <v>15</v>
      </c>
      <c r="P22" s="5" t="str">
        <f>'1 ПОТОК_заполнять'!P$75</f>
        <v>дипломант</v>
      </c>
      <c r="Q22" s="16">
        <f>'1 ПОТОК_заполнять'!Q$75</f>
        <v>498</v>
      </c>
      <c r="R22" s="16">
        <f>'1 ПОТОК_заполнять'!R$75</f>
        <v>518</v>
      </c>
      <c r="S22" s="16" t="str">
        <f>'1 ПОТОК_заполнять'!S$75</f>
        <v>71 от 06.04.2017</v>
      </c>
      <c r="T22" s="88" t="str">
        <f t="shared" si="0"/>
        <v>дипломанта</v>
      </c>
      <c r="U22" s="99" t="str">
        <f t="shared" si="1"/>
        <v>научный руководитель дипломанта</v>
      </c>
    </row>
    <row r="23" spans="1:21" ht="79.5" customHeight="1">
      <c r="A23" s="104">
        <v>16</v>
      </c>
      <c r="B23" s="16" t="str">
        <f>'1 ПОТОК_заполнять'!B$72</f>
        <v>18‐08</v>
      </c>
      <c r="C23" s="117" t="str">
        <f>'1 ПОТОК_заполнять'!C$72</f>
        <v>Поскребышев Артём</v>
      </c>
      <c r="D23" s="16" t="str">
        <f>'1 ПОТОК_заполнять'!D$72</f>
        <v>Дмитриевич</v>
      </c>
      <c r="E23" s="118">
        <f>'1 ПОТОК_заполнять'!E$72</f>
        <v>37930</v>
      </c>
      <c r="F23" s="93" t="str">
        <f>'1 ПОТОК_заполнять'!F$72</f>
        <v>427620, Удмуртская Республика, г. Глазов, ул. Кирова, д. 15, кв. 14</v>
      </c>
      <c r="G23" s="81" t="str">
        <f>'1 ПОТОК_заполнять'!G$72</f>
        <v>учащийся 7 класса АОУ «Удмуртский кадетский корпус Приволжского федерального округа имени Героя Советского Союза Валентина Георгиевича Старикова» Республики Удмуртия</v>
      </c>
      <c r="H23" s="16" t="str">
        <f>'1 ПОТОК_заполнять'!H$72</f>
        <v>«Природное наследие»</v>
      </c>
      <c r="I23" s="140" t="str">
        <f>'1 ПОТОК_заполнять'!I$72</f>
        <v>Родники Глазовского района – неиссякаемый источник</v>
      </c>
      <c r="J23" s="81" t="str">
        <f>'1 ПОТОК_заполнять'!J$72</f>
        <v>Курбатова Марина Геннадьевна</v>
      </c>
      <c r="K23" s="93" t="str">
        <f>'1 ПОТОК_заполнять'!K$72</f>
        <v>учитель географии АОУ «Удмуртский кадетский корпус Приволжского федерального округа имени Героя Советского Союза Валентина Георгиевича Старикова» Республики Удмуртия</v>
      </c>
      <c r="L23" s="16">
        <f>'1 ПОТОК_заполнять'!L$72</f>
        <v>22</v>
      </c>
      <c r="M23" s="16">
        <f>'1 ПОТОК_заполнять'!M$72</f>
        <v>18</v>
      </c>
      <c r="N23" s="5">
        <f>'1 ПОТОК_заполнять'!N$72</f>
        <v>40</v>
      </c>
      <c r="O23" s="5">
        <v>16</v>
      </c>
      <c r="P23" s="5" t="str">
        <f>'1 ПОТОК_заполнять'!P$72</f>
        <v>дипломант</v>
      </c>
      <c r="Q23" s="16">
        <f>'1 ПОТОК_заполнять'!Q$72</f>
        <v>495</v>
      </c>
      <c r="R23" s="16">
        <f>'1 ПОТОК_заполнять'!R$72</f>
        <v>515</v>
      </c>
      <c r="S23" s="16" t="str">
        <f>'1 ПОТОК_заполнять'!S$72</f>
        <v>71 от 06.04.2017</v>
      </c>
      <c r="T23" s="88" t="str">
        <f t="shared" si="0"/>
        <v>дипломанта</v>
      </c>
      <c r="U23" s="99" t="str">
        <f t="shared" si="1"/>
        <v>научный руководитель дипломанта</v>
      </c>
    </row>
    <row r="24" spans="1:21" ht="70.5" customHeight="1">
      <c r="A24" s="104">
        <v>17</v>
      </c>
      <c r="B24" s="16" t="str">
        <f>'1 ПОТОК_заполнять'!B$77</f>
        <v>50-28</v>
      </c>
      <c r="C24" s="117" t="str">
        <f>'1 ПОТОК_заполнять'!C$77</f>
        <v>Толстиков Алексей </v>
      </c>
      <c r="D24" s="16" t="str">
        <f>'1 ПОТОК_заполнять'!D$77</f>
        <v>Сергеевич</v>
      </c>
      <c r="E24" s="118">
        <f>'1 ПОТОК_заполнять'!E$77</f>
        <v>37520</v>
      </c>
      <c r="F24" s="93" t="str">
        <f>'1 ПОТОК_заполнять'!F$77</f>
        <v>140404,Московская обл, г. Коломна, ул. Девичье Поле, д.1,кв.83, 8985-8771884</v>
      </c>
      <c r="G24" s="81" t="str">
        <f>'1 ПОТОК_заполнять'!G$77</f>
        <v>учащийся 8 класса МБОУ СОШ № 16, 
МБУ ДО «ЦДТ«Колычёво»  Московской области</v>
      </c>
      <c r="H24" s="16" t="str">
        <f>'1 ПОТОК_заполнять'!H$77</f>
        <v>«Природное наследие»</v>
      </c>
      <c r="I24" s="140" t="str">
        <f>'1 ПОТОК_заполнять'!I$77</f>
        <v>«Коломенские самоцветы» (находки минеральных разновидностей группы кремня в пределах Коломенского района Московской области)</v>
      </c>
      <c r="J24" s="81" t="str">
        <f>'1 ПОТОК_заполнять'!J$77</f>
        <v>Захарченко Юрий Юрьевич</v>
      </c>
      <c r="K24" s="93" t="str">
        <f>'1 ПОТОК_заполнять'!K$77</f>
        <v>педагог дополнительного образования МБУ ДО «Центр детского творчества «Колычёво» Московской области</v>
      </c>
      <c r="L24" s="16">
        <f>'1 ПОТОК_заполнять'!L$77</f>
        <v>21</v>
      </c>
      <c r="M24" s="16">
        <f>'1 ПОТОК_заполнять'!M$77</f>
        <v>19</v>
      </c>
      <c r="N24" s="5">
        <f>'1 ПОТОК_заполнять'!N$77</f>
        <v>40</v>
      </c>
      <c r="O24" s="5">
        <v>17</v>
      </c>
      <c r="P24" s="5" t="str">
        <f>'1 ПОТОК_заполнять'!P$77</f>
        <v>дипломант</v>
      </c>
      <c r="Q24" s="16">
        <f>'1 ПОТОК_заполнять'!Q$77</f>
        <v>500</v>
      </c>
      <c r="R24" s="16">
        <f>'1 ПОТОК_заполнять'!R$77</f>
        <v>520</v>
      </c>
      <c r="S24" s="16" t="str">
        <f>'1 ПОТОК_заполнять'!S$77</f>
        <v>71 от 06.04.2017</v>
      </c>
      <c r="T24" s="88" t="str">
        <f t="shared" si="0"/>
        <v>дипломанта</v>
      </c>
      <c r="U24" s="99" t="str">
        <f t="shared" si="1"/>
        <v>научный руководитель дипломанта</v>
      </c>
    </row>
    <row r="25" spans="1:21" ht="63" customHeight="1">
      <c r="A25" s="104">
        <v>18</v>
      </c>
      <c r="B25" s="16" t="str">
        <f>'1 ПОТОК_заполнять'!B$69</f>
        <v>08‐31</v>
      </c>
      <c r="C25" s="117" t="str">
        <f>'1 ПОТОК_заполнять'!C$69</f>
        <v>Монтаева Мария </v>
      </c>
      <c r="D25" s="16" t="str">
        <f>'1 ПОТОК_заполнять'!D$69</f>
        <v>Николаевна</v>
      </c>
      <c r="E25" s="118">
        <f>'1 ПОТОК_заполнять'!E$69</f>
        <v>37211</v>
      </c>
      <c r="F25" s="93" t="str">
        <f>'1 ПОТОК_заполнять'!F$69</f>
        <v>359110 РК, Кетченеровский район, п. Кегульта, ул. Южная, 8 89371977570</v>
      </c>
      <c r="G25" s="81" t="str">
        <f>'1 ПОТОК_заполнять'!G$69</f>
        <v>учащаяся 10 класса
МКОУ «Кегультинская СОШ им. С. А. Сельгикова»
Республики Калмыкия</v>
      </c>
      <c r="H25" s="16" t="str">
        <f>'1 ПОТОК_заполнять'!H$69</f>
        <v>«Природное наследие»</v>
      </c>
      <c r="I25" s="140" t="str">
        <f>'1 ПОТОК_заполнять'!I$69</f>
        <v>«Рекреационная ценность байрачных лесов Республики Калмыкия» (на примере ООПТ «Байрачный лес»</v>
      </c>
      <c r="J25" s="81" t="str">
        <f>'1 ПОТОК_заполнять'!J$69</f>
        <v>Королева Наталья Геннадьевна</v>
      </c>
      <c r="K25" s="93" t="str">
        <f>'1 ПОТОК_заполнять'!K$69</f>
        <v>учитель географии и биологии
МКОУ «Кегультинская СОШ 
им.С.А. Сельгикова» Республики Калмыкия</v>
      </c>
      <c r="L25" s="16">
        <f>'1 ПОТОК_заполнять'!L$69</f>
        <v>22</v>
      </c>
      <c r="M25" s="16">
        <f>'1 ПОТОК_заполнять'!M$69</f>
        <v>17.6</v>
      </c>
      <c r="N25" s="5">
        <f>'1 ПОТОК_заполнять'!N$69</f>
        <v>39.6</v>
      </c>
      <c r="O25" s="5">
        <v>18</v>
      </c>
      <c r="P25" s="5" t="str">
        <f>'1 ПОТОК_заполнять'!P$69</f>
        <v>дипломант</v>
      </c>
      <c r="Q25" s="16">
        <f>'1 ПОТОК_заполнять'!Q$69</f>
        <v>492</v>
      </c>
      <c r="R25" s="16">
        <f>'1 ПОТОК_заполнять'!R$69</f>
        <v>512</v>
      </c>
      <c r="S25" s="16" t="str">
        <f>'1 ПОТОК_заполнять'!S$69</f>
        <v>71 от 06.04.2017</v>
      </c>
      <c r="T25" s="88" t="str">
        <f t="shared" si="0"/>
        <v>дипломанта</v>
      </c>
      <c r="U25" s="99" t="str">
        <f t="shared" si="1"/>
        <v>научный руководитель дипломанта</v>
      </c>
    </row>
    <row r="26" spans="1:21" ht="57.75" customHeight="1">
      <c r="A26" s="104">
        <v>19</v>
      </c>
      <c r="B26" s="16" t="str">
        <f>'1 ПОТОК_заполнять'!B$89</f>
        <v>56-08</v>
      </c>
      <c r="C26" s="117" t="str">
        <f>'1 ПОТОК_заполнять'!C$89</f>
        <v>Жукова Алина</v>
      </c>
      <c r="D26" s="16" t="str">
        <f>'1 ПОТОК_заполнять'!D$89</f>
        <v>Александровна </v>
      </c>
      <c r="E26" s="118">
        <f>'1 ПОТОК_заполнять'!E$89</f>
        <v>37433</v>
      </c>
      <c r="F26" s="93" t="str">
        <f>'1 ПОТОК_заполнять'!F$89</f>
        <v>Оренбургская область, Акбулакский район, с. Покровка, ул. Школьная, д.8, кв. 1</v>
      </c>
      <c r="G26" s="81" t="str">
        <f>'1 ПОТОК_заполнять'!G$89</f>
        <v>учащаяся 9 класса
МБОУ «Покровская ООШ» Акбулакского 
района Оренбургской области</v>
      </c>
      <c r="H26" s="16" t="str">
        <f>'1 ПОТОК_заполнять'!H$89</f>
        <v>Природное
 наследие</v>
      </c>
      <c r="I26" s="140" t="str">
        <f>'1 ПОТОК_заполнять'!I$89</f>
        <v>Тайны древнего моря</v>
      </c>
      <c r="J26" s="81" t="str">
        <f>'1 ПОТОК_заполнять'!J$89</f>
        <v>Койшебаева Жанилсын Каиржановна</v>
      </c>
      <c r="K26" s="93" t="str">
        <f>'1 ПОТОК_заполнять'!K$89</f>
        <v>учитель географии МБОУ «Покровская основная общеобразовательная школа» Акбулакского района Оренбургской области</v>
      </c>
      <c r="L26" s="16">
        <f>'1 ПОТОК_заполнять'!L$89</f>
        <v>20.2</v>
      </c>
      <c r="M26" s="16">
        <f>'1 ПОТОК_заполнять'!M$89</f>
        <v>17.6</v>
      </c>
      <c r="N26" s="5">
        <f>'1 ПОТОК_заполнять'!N$89</f>
        <v>37.8</v>
      </c>
      <c r="O26" s="5">
        <v>19</v>
      </c>
      <c r="P26" s="5" t="str">
        <f>'1 ПОТОК_заполнять'!P$89</f>
        <v>дипломант</v>
      </c>
      <c r="Q26" s="16">
        <f>'1 ПОТОК_заполнять'!Q$89</f>
        <v>510</v>
      </c>
      <c r="R26" s="16">
        <f>'1 ПОТОК_заполнять'!R$89</f>
        <v>530</v>
      </c>
      <c r="S26" s="16" t="str">
        <f>'1 ПОТОК_заполнять'!S$89</f>
        <v>71 от 06.04.2017</v>
      </c>
      <c r="T26" s="88" t="str">
        <f t="shared" si="0"/>
        <v>дипломанта</v>
      </c>
      <c r="U26" s="99" t="str">
        <f t="shared" si="1"/>
        <v>научный руководитель дипломанта</v>
      </c>
    </row>
    <row r="27" spans="1:21" ht="63" customHeight="1">
      <c r="A27" s="104">
        <v>20</v>
      </c>
      <c r="B27" s="16" t="str">
        <f>'1 ПОТОК_заполнять'!B$68</f>
        <v>08‐27</v>
      </c>
      <c r="C27" s="117" t="str">
        <f>'1 ПОТОК_заполнять'!C$68</f>
        <v>Бей Анастасия </v>
      </c>
      <c r="D27" s="16" t="str">
        <f>'1 ПОТОК_заполнять'!D$68</f>
        <v>Вячеславовна</v>
      </c>
      <c r="E27" s="118">
        <f>'1 ПОТОК_заполнять'!E$68</f>
        <v>38163</v>
      </c>
      <c r="F27" s="93" t="str">
        <f>'1 ПОТОК_заполнять'!F$68</f>
        <v>359130, РК Ики-Бурульский район, п. Ики-Бурул, ул. Городовикова д.55, кв.1 89618416288</v>
      </c>
      <c r="G27" s="81" t="str">
        <f>'1 ПОТОК_заполнять'!G$68</f>
        <v>обучающаяся БУ ДО «Ики-Бурульский ЦДО»
Республики Калмыкия</v>
      </c>
      <c r="H27" s="16" t="str">
        <f>'1 ПОТОК_заполнять'!H$68</f>
        <v>«Природное наследие»</v>
      </c>
      <c r="I27" s="140" t="str">
        <f>'1 ПОТОК_заполнять'!I$68</f>
        <v>«Роль молочнокислых продуктов в приготовлении сочного корма для домашних животных »</v>
      </c>
      <c r="J27" s="81" t="str">
        <f>'1 ПОТОК_заполнять'!J$68</f>
        <v>Очирова Кеемя Сергеевна </v>
      </c>
      <c r="K27" s="93" t="str">
        <f>'1 ПОТОК_заполнять'!K$68</f>
        <v>педагог дополнительного образования БУ ДО «Ики-Бурульский ЦДО» Республики Калмыкия</v>
      </c>
      <c r="L27" s="16">
        <f>'1 ПОТОК_заполнять'!L$68</f>
        <v>22</v>
      </c>
      <c r="M27" s="16">
        <f>'1 ПОТОК_заполнять'!M$68</f>
        <v>15.6</v>
      </c>
      <c r="N27" s="5">
        <f>'1 ПОТОК_заполнять'!N$68</f>
        <v>37.6</v>
      </c>
      <c r="O27" s="5">
        <v>20</v>
      </c>
      <c r="P27" s="5" t="str">
        <f>'1 ПОТОК_заполнять'!P$68</f>
        <v>дипломант</v>
      </c>
      <c r="Q27" s="16">
        <f>'1 ПОТОК_заполнять'!Q$68</f>
        <v>491</v>
      </c>
      <c r="R27" s="16">
        <f>'1 ПОТОК_заполнять'!R$68</f>
        <v>511</v>
      </c>
      <c r="S27" s="16" t="str">
        <f>'1 ПОТОК_заполнять'!S$68</f>
        <v>71 от 06.04.2017</v>
      </c>
      <c r="T27" s="88" t="str">
        <f t="shared" si="0"/>
        <v>дипломанта</v>
      </c>
      <c r="U27" s="99" t="str">
        <f t="shared" si="1"/>
        <v>научный руководитель дипломанта</v>
      </c>
    </row>
    <row r="28" spans="1:21" ht="57" customHeight="1">
      <c r="A28" s="104">
        <v>21</v>
      </c>
      <c r="B28" s="16" t="str">
        <f>'1 ПОТОК_заполнять'!B$79</f>
        <v>50-27</v>
      </c>
      <c r="C28" s="117" t="str">
        <f>'1 ПОТОК_заполнять'!C$79</f>
        <v>Куликова Елена</v>
      </c>
      <c r="D28" s="16" t="str">
        <f>'1 ПОТОК_заполнять'!D$79</f>
        <v>Александровна</v>
      </c>
      <c r="E28" s="118">
        <f>'1 ПОТОК_заполнять'!E$79</f>
        <v>37050</v>
      </c>
      <c r="F28" s="93" t="str">
        <f>'1 ПОТОК_заполнять'!F$79</f>
        <v>142411Ногинский район, д.Молзино, ул. Советская, 56 8901-7479317</v>
      </c>
      <c r="G28" s="81" t="str">
        <f>'1 ПОТОК_заполнять'!G$79</f>
        <v>учащаяся 9 класса МБОУ СОШ №  10, 
МБУ ДО СЮТур  Московской области</v>
      </c>
      <c r="H28" s="16" t="str">
        <f>'1 ПОТОК_заполнять'!H$79</f>
        <v>«Природное наследие»</v>
      </c>
      <c r="I28" s="140" t="str">
        <f>'1 ПОТОК_заполнять'!I$79</f>
        <v>Изучение воздушной среды междуречья Клязьмы, Шерны и Плотни Ногинского района</v>
      </c>
      <c r="J28" s="81" t="str">
        <f>'1 ПОТОК_заполнять'!J$79</f>
        <v>Смирнова Екатерина Владимировна </v>
      </c>
      <c r="K28" s="93" t="str">
        <f>'1 ПОТОК_заполнять'!K$79</f>
        <v>учитель биологии МБОУ СОШ № 10, педагог дополнительного образования МБУ ДО СЮТур  Московской области</v>
      </c>
      <c r="L28" s="16">
        <f>'1 ПОТОК_заполнять'!L$79</f>
        <v>20.5</v>
      </c>
      <c r="M28" s="16">
        <f>'1 ПОТОК_заполнять'!M$79</f>
        <v>17</v>
      </c>
      <c r="N28" s="5">
        <f>'1 ПОТОК_заполнять'!N$79</f>
        <v>37.5</v>
      </c>
      <c r="O28" s="5">
        <v>21</v>
      </c>
      <c r="P28" s="5" t="str">
        <f>'1 ПОТОК_заполнять'!P$79</f>
        <v>дипломант</v>
      </c>
      <c r="Q28" s="16">
        <f>'1 ПОТОК_заполнять'!Q$79</f>
        <v>501</v>
      </c>
      <c r="R28" s="16">
        <f>'1 ПОТОК_заполнять'!R$79</f>
        <v>521</v>
      </c>
      <c r="S28" s="16" t="str">
        <f>'1 ПОТОК_заполнять'!S$79</f>
        <v>71 от 06.04.2017</v>
      </c>
      <c r="T28" s="88" t="str">
        <f t="shared" si="0"/>
        <v>дипломанта</v>
      </c>
      <c r="U28" s="99" t="str">
        <f t="shared" si="1"/>
        <v>научный руководитель дипломанта</v>
      </c>
    </row>
    <row r="29" spans="1:41" s="70" customFormat="1" ht="15.75">
      <c r="A29" s="95"/>
      <c r="B29" s="98"/>
      <c r="C29" s="72"/>
      <c r="D29" s="77"/>
      <c r="E29" s="77"/>
      <c r="F29" s="77"/>
      <c r="G29" s="80"/>
      <c r="H29" s="121"/>
      <c r="I29" s="80"/>
      <c r="J29" s="80"/>
      <c r="K29" s="77"/>
      <c r="L29" s="72"/>
      <c r="M29" s="72"/>
      <c r="Q29" s="68"/>
      <c r="R29" s="68"/>
      <c r="S29" s="68"/>
      <c r="T29" s="89"/>
      <c r="U29" s="100"/>
      <c r="V29" s="68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68"/>
      <c r="AK29" s="68"/>
      <c r="AL29" s="68"/>
      <c r="AM29" s="68"/>
      <c r="AN29" s="68"/>
      <c r="AO29" s="68"/>
    </row>
    <row r="30" spans="1:41" s="70" customFormat="1" ht="15.75">
      <c r="A30" s="95"/>
      <c r="B30" s="98"/>
      <c r="C30" s="72"/>
      <c r="D30" s="77"/>
      <c r="E30" s="77"/>
      <c r="F30" s="77"/>
      <c r="G30" s="80"/>
      <c r="H30" s="121"/>
      <c r="I30" s="80"/>
      <c r="J30" s="80"/>
      <c r="K30" s="77"/>
      <c r="L30" s="72"/>
      <c r="M30" s="72"/>
      <c r="Q30" s="68"/>
      <c r="R30" s="68"/>
      <c r="S30" s="68"/>
      <c r="T30" s="89"/>
      <c r="U30" s="100"/>
      <c r="V30" s="68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68"/>
      <c r="AK30" s="68"/>
      <c r="AL30" s="68"/>
      <c r="AM30" s="68"/>
      <c r="AN30" s="68"/>
      <c r="AO30" s="68"/>
    </row>
    <row r="31" spans="1:41" s="70" customFormat="1" ht="15.75">
      <c r="A31" s="95"/>
      <c r="B31" s="98"/>
      <c r="C31" s="129" t="s">
        <v>460</v>
      </c>
      <c r="D31" s="77"/>
      <c r="E31" s="77"/>
      <c r="F31" s="77"/>
      <c r="G31" s="80"/>
      <c r="H31" s="121"/>
      <c r="I31" s="80"/>
      <c r="J31" s="80"/>
      <c r="K31" s="77"/>
      <c r="L31" s="72"/>
      <c r="M31" s="72"/>
      <c r="Q31" s="68"/>
      <c r="R31" s="68"/>
      <c r="S31" s="68"/>
      <c r="T31" s="89"/>
      <c r="U31" s="100"/>
      <c r="V31" s="68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68"/>
      <c r="AK31" s="68"/>
      <c r="AL31" s="68"/>
      <c r="AM31" s="68"/>
      <c r="AN31" s="68"/>
      <c r="AO31" s="68"/>
    </row>
    <row r="32" spans="1:41" s="70" customFormat="1" ht="15.75">
      <c r="A32" s="95"/>
      <c r="B32" s="98"/>
      <c r="C32" s="72"/>
      <c r="D32" s="77"/>
      <c r="E32" s="77"/>
      <c r="F32" s="77"/>
      <c r="G32" s="80"/>
      <c r="H32" s="121"/>
      <c r="I32" s="80"/>
      <c r="J32" s="80"/>
      <c r="K32" s="77"/>
      <c r="L32" s="72"/>
      <c r="M32" s="72"/>
      <c r="Q32" s="68"/>
      <c r="R32" s="68"/>
      <c r="S32" s="68"/>
      <c r="T32" s="89"/>
      <c r="U32" s="100"/>
      <c r="V32" s="68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68"/>
      <c r="AK32" s="68"/>
      <c r="AL32" s="68"/>
      <c r="AM32" s="68"/>
      <c r="AN32" s="68"/>
      <c r="AO32" s="68"/>
    </row>
    <row r="33" spans="1:35" s="70" customFormat="1" ht="15.75">
      <c r="A33" s="71"/>
      <c r="B33" s="130"/>
      <c r="C33" s="129"/>
      <c r="D33" s="131"/>
      <c r="E33" s="131"/>
      <c r="F33" s="131"/>
      <c r="H33" s="132"/>
      <c r="I33" s="133"/>
      <c r="J33" s="134" t="s">
        <v>461</v>
      </c>
      <c r="K33" s="131"/>
      <c r="L33" s="129"/>
      <c r="M33" s="129"/>
      <c r="T33" s="89"/>
      <c r="U33" s="100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</row>
    <row r="34" spans="1:35" s="70" customFormat="1" ht="15.75">
      <c r="A34" s="71"/>
      <c r="B34" s="130"/>
      <c r="C34" s="129"/>
      <c r="D34" s="131"/>
      <c r="E34" s="131"/>
      <c r="F34" s="131"/>
      <c r="H34" s="132"/>
      <c r="I34" s="133"/>
      <c r="J34" s="133"/>
      <c r="K34" s="131"/>
      <c r="L34" s="129"/>
      <c r="M34" s="129"/>
      <c r="T34" s="89"/>
      <c r="U34" s="100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</row>
    <row r="35" spans="1:35" s="70" customFormat="1" ht="15.75">
      <c r="A35" s="71"/>
      <c r="B35" s="130"/>
      <c r="C35" s="129"/>
      <c r="D35" s="131"/>
      <c r="E35" s="131"/>
      <c r="F35" s="131"/>
      <c r="H35" s="132"/>
      <c r="I35" s="133"/>
      <c r="J35" s="134" t="s">
        <v>462</v>
      </c>
      <c r="K35" s="131"/>
      <c r="L35" s="129"/>
      <c r="M35" s="129"/>
      <c r="T35" s="89"/>
      <c r="U35" s="100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</row>
    <row r="36" spans="1:35" s="70" customFormat="1" ht="15.75">
      <c r="A36" s="71"/>
      <c r="B36" s="130"/>
      <c r="C36" s="129"/>
      <c r="D36" s="131"/>
      <c r="E36" s="131"/>
      <c r="F36" s="131"/>
      <c r="H36" s="132"/>
      <c r="I36" s="133"/>
      <c r="J36" s="134"/>
      <c r="K36" s="131"/>
      <c r="L36" s="129"/>
      <c r="M36" s="129"/>
      <c r="T36" s="89"/>
      <c r="U36" s="100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</row>
    <row r="37" spans="1:35" s="70" customFormat="1" ht="15.75">
      <c r="A37" s="71"/>
      <c r="B37" s="130"/>
      <c r="C37" s="129"/>
      <c r="D37" s="131"/>
      <c r="E37" s="131"/>
      <c r="F37" s="131"/>
      <c r="H37" s="132"/>
      <c r="I37" s="133"/>
      <c r="J37" s="134" t="s">
        <v>463</v>
      </c>
      <c r="K37" s="131"/>
      <c r="L37" s="129"/>
      <c r="M37" s="129"/>
      <c r="T37" s="89"/>
      <c r="U37" s="100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</row>
    <row r="38" spans="1:41" s="70" customFormat="1" ht="15.75">
      <c r="A38" s="95"/>
      <c r="B38" s="98"/>
      <c r="C38" s="72"/>
      <c r="D38" s="77"/>
      <c r="E38" s="77"/>
      <c r="F38" s="77"/>
      <c r="H38" s="121"/>
      <c r="I38" s="80"/>
      <c r="J38" s="80"/>
      <c r="K38" s="77"/>
      <c r="L38" s="72"/>
      <c r="M38" s="72"/>
      <c r="Q38" s="68"/>
      <c r="R38" s="68"/>
      <c r="S38" s="68"/>
      <c r="T38" s="89"/>
      <c r="U38" s="100"/>
      <c r="V38" s="6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68"/>
      <c r="AK38" s="68"/>
      <c r="AL38" s="68"/>
      <c r="AM38" s="68"/>
      <c r="AN38" s="68"/>
      <c r="AO38" s="68"/>
    </row>
    <row r="39" spans="1:41" s="70" customFormat="1" ht="15.75">
      <c r="A39" s="95"/>
      <c r="B39" s="98"/>
      <c r="C39" s="72"/>
      <c r="D39" s="77"/>
      <c r="E39" s="77"/>
      <c r="F39" s="77"/>
      <c r="G39" s="80"/>
      <c r="H39" s="121"/>
      <c r="I39" s="80"/>
      <c r="J39" s="80"/>
      <c r="K39" s="77"/>
      <c r="L39" s="72"/>
      <c r="M39" s="72"/>
      <c r="Q39" s="68"/>
      <c r="R39" s="68"/>
      <c r="S39" s="68"/>
      <c r="T39" s="89"/>
      <c r="U39" s="100"/>
      <c r="V39" s="68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68"/>
      <c r="AK39" s="68"/>
      <c r="AL39" s="68"/>
      <c r="AM39" s="68"/>
      <c r="AN39" s="68"/>
      <c r="AO39" s="68"/>
    </row>
    <row r="40" spans="1:41" s="70" customFormat="1" ht="15.75">
      <c r="A40" s="95"/>
      <c r="B40" s="98"/>
      <c r="C40" s="72"/>
      <c r="D40" s="77"/>
      <c r="E40" s="77"/>
      <c r="F40" s="77"/>
      <c r="G40" s="80"/>
      <c r="H40" s="121"/>
      <c r="I40" s="80"/>
      <c r="J40" s="80"/>
      <c r="K40" s="77"/>
      <c r="L40" s="72"/>
      <c r="M40" s="72"/>
      <c r="Q40" s="68"/>
      <c r="R40" s="68"/>
      <c r="S40" s="68"/>
      <c r="T40" s="89"/>
      <c r="U40" s="100"/>
      <c r="V40" s="68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68"/>
      <c r="AK40" s="68"/>
      <c r="AL40" s="68"/>
      <c r="AM40" s="68"/>
      <c r="AN40" s="68"/>
      <c r="AO40" s="68"/>
    </row>
    <row r="41" spans="1:41" s="70" customFormat="1" ht="15.75">
      <c r="A41" s="95"/>
      <c r="B41" s="98"/>
      <c r="C41" s="72"/>
      <c r="D41" s="77"/>
      <c r="E41" s="77"/>
      <c r="F41" s="77"/>
      <c r="G41" s="80"/>
      <c r="H41" s="121"/>
      <c r="I41" s="80"/>
      <c r="J41" s="80"/>
      <c r="K41" s="77"/>
      <c r="L41" s="72"/>
      <c r="M41" s="72"/>
      <c r="Q41" s="68"/>
      <c r="R41" s="68"/>
      <c r="S41" s="68"/>
      <c r="T41" s="89"/>
      <c r="U41" s="100"/>
      <c r="V41" s="68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68"/>
      <c r="AK41" s="68"/>
      <c r="AL41" s="68"/>
      <c r="AM41" s="68"/>
      <c r="AN41" s="68"/>
      <c r="AO41" s="68"/>
    </row>
    <row r="42" spans="1:41" s="70" customFormat="1" ht="15.75">
      <c r="A42" s="95"/>
      <c r="B42" s="98"/>
      <c r="C42" s="72"/>
      <c r="D42" s="77"/>
      <c r="E42" s="77"/>
      <c r="F42" s="77"/>
      <c r="G42" s="80"/>
      <c r="H42" s="121"/>
      <c r="I42" s="80"/>
      <c r="J42" s="80"/>
      <c r="K42" s="77"/>
      <c r="L42" s="72"/>
      <c r="M42" s="72"/>
      <c r="Q42" s="68"/>
      <c r="R42" s="68"/>
      <c r="S42" s="68"/>
      <c r="T42" s="89"/>
      <c r="U42" s="100"/>
      <c r="V42" s="68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68"/>
      <c r="AK42" s="68"/>
      <c r="AL42" s="68"/>
      <c r="AM42" s="68"/>
      <c r="AN42" s="68"/>
      <c r="AO42" s="68"/>
    </row>
    <row r="43" spans="1:41" s="70" customFormat="1" ht="15.75">
      <c r="A43" s="95"/>
      <c r="B43" s="98"/>
      <c r="C43" s="72"/>
      <c r="D43" s="77"/>
      <c r="E43" s="77"/>
      <c r="F43" s="77"/>
      <c r="G43" s="80"/>
      <c r="H43" s="121"/>
      <c r="I43" s="80"/>
      <c r="J43" s="80"/>
      <c r="K43" s="77"/>
      <c r="L43" s="72"/>
      <c r="M43" s="72"/>
      <c r="Q43" s="68"/>
      <c r="R43" s="68"/>
      <c r="S43" s="68"/>
      <c r="T43" s="89"/>
      <c r="U43" s="100"/>
      <c r="V43" s="68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68"/>
      <c r="AK43" s="68"/>
      <c r="AL43" s="68"/>
      <c r="AM43" s="68"/>
      <c r="AN43" s="68"/>
      <c r="AO43" s="68"/>
    </row>
    <row r="44" spans="1:41" s="70" customFormat="1" ht="15.75">
      <c r="A44" s="95"/>
      <c r="B44" s="98"/>
      <c r="C44" s="72"/>
      <c r="D44" s="77"/>
      <c r="E44" s="77"/>
      <c r="F44" s="77"/>
      <c r="G44" s="80"/>
      <c r="H44" s="121"/>
      <c r="I44" s="80"/>
      <c r="J44" s="80"/>
      <c r="K44" s="77"/>
      <c r="L44" s="72"/>
      <c r="M44" s="72"/>
      <c r="Q44" s="68"/>
      <c r="R44" s="68"/>
      <c r="S44" s="68"/>
      <c r="T44" s="89"/>
      <c r="U44" s="100"/>
      <c r="V44" s="68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68"/>
      <c r="AK44" s="68"/>
      <c r="AL44" s="68"/>
      <c r="AM44" s="68"/>
      <c r="AN44" s="68"/>
      <c r="AO44" s="68"/>
    </row>
    <row r="45" spans="1:41" s="70" customFormat="1" ht="15.75">
      <c r="A45" s="95"/>
      <c r="B45" s="98"/>
      <c r="C45" s="72"/>
      <c r="D45" s="77"/>
      <c r="E45" s="77"/>
      <c r="F45" s="77"/>
      <c r="G45" s="80"/>
      <c r="H45" s="121"/>
      <c r="I45" s="80"/>
      <c r="J45" s="80"/>
      <c r="K45" s="77"/>
      <c r="L45" s="72"/>
      <c r="M45" s="72"/>
      <c r="Q45" s="68"/>
      <c r="R45" s="68"/>
      <c r="S45" s="68"/>
      <c r="T45" s="89"/>
      <c r="U45" s="100"/>
      <c r="V45" s="68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68"/>
      <c r="AK45" s="68"/>
      <c r="AL45" s="68"/>
      <c r="AM45" s="68"/>
      <c r="AN45" s="68"/>
      <c r="AO45" s="68"/>
    </row>
    <row r="46" spans="1:41" s="70" customFormat="1" ht="15.75">
      <c r="A46" s="95"/>
      <c r="B46" s="98"/>
      <c r="C46" s="72"/>
      <c r="D46" s="77"/>
      <c r="E46" s="77"/>
      <c r="F46" s="77"/>
      <c r="G46" s="80"/>
      <c r="H46" s="121"/>
      <c r="I46" s="80"/>
      <c r="J46" s="80"/>
      <c r="K46" s="77"/>
      <c r="L46" s="72"/>
      <c r="M46" s="72"/>
      <c r="Q46" s="68"/>
      <c r="R46" s="68"/>
      <c r="S46" s="68"/>
      <c r="T46" s="89"/>
      <c r="U46" s="100"/>
      <c r="V46" s="68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68"/>
      <c r="AK46" s="68"/>
      <c r="AL46" s="68"/>
      <c r="AM46" s="68"/>
      <c r="AN46" s="68"/>
      <c r="AO46" s="68"/>
    </row>
    <row r="47" spans="1:41" s="70" customFormat="1" ht="15.75">
      <c r="A47" s="95"/>
      <c r="B47" s="98"/>
      <c r="C47" s="72"/>
      <c r="D47" s="77"/>
      <c r="E47" s="77"/>
      <c r="F47" s="77"/>
      <c r="G47" s="80"/>
      <c r="H47" s="121"/>
      <c r="I47" s="80"/>
      <c r="J47" s="80"/>
      <c r="K47" s="77"/>
      <c r="L47" s="72"/>
      <c r="M47" s="72"/>
      <c r="Q47" s="68"/>
      <c r="R47" s="68"/>
      <c r="S47" s="68"/>
      <c r="T47" s="89"/>
      <c r="U47" s="100"/>
      <c r="V47" s="68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68"/>
      <c r="AK47" s="68"/>
      <c r="AL47" s="68"/>
      <c r="AM47" s="68"/>
      <c r="AN47" s="68"/>
      <c r="AO47" s="68"/>
    </row>
    <row r="48" spans="1:41" s="70" customFormat="1" ht="15.75">
      <c r="A48" s="95"/>
      <c r="B48" s="98"/>
      <c r="C48" s="72"/>
      <c r="D48" s="77"/>
      <c r="E48" s="77"/>
      <c r="F48" s="77"/>
      <c r="G48" s="80"/>
      <c r="H48" s="121"/>
      <c r="I48" s="80"/>
      <c r="J48" s="80"/>
      <c r="K48" s="77"/>
      <c r="L48" s="72"/>
      <c r="M48" s="72"/>
      <c r="Q48" s="68"/>
      <c r="R48" s="68"/>
      <c r="S48" s="68"/>
      <c r="T48" s="89"/>
      <c r="U48" s="100"/>
      <c r="V48" s="6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68"/>
      <c r="AK48" s="68"/>
      <c r="AL48" s="68"/>
      <c r="AM48" s="68"/>
      <c r="AN48" s="68"/>
      <c r="AO48" s="68"/>
    </row>
  </sheetData>
  <sheetProtection formatCells="0" formatColumns="0" formatRows="0" sort="0" autoFilter="0"/>
  <autoFilter ref="A7:P7">
    <sortState ref="A8:P48">
      <sortCondition sortBy="value" ref="B8:B48"/>
    </sortState>
  </autoFilter>
  <printOptions/>
  <pageMargins left="0.3937007874015748" right="0.3937007874015748" top="0.4724409448818898" bottom="0" header="0.1968503937007874" footer="0.15748031496062992"/>
  <pageSetup horizontalDpi="600" verticalDpi="600" orientation="landscape" paperSize="9" r:id="rId2"/>
  <headerFooter alignWithMargins="0">
    <oddHeader>&amp;C&amp;8Протокол результатов Всероссийского конкурса исследовательских работ обучающихся  «Отечество». Секция  «Природное наследие»</oddHeader>
    <oddFooter>&amp;R&amp;"-,курсив"&amp;9______________А.Г. Озеров&amp;"-,обычный"
Страница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P52"/>
  <sheetViews>
    <sheetView showZeros="0" zoomScalePageLayoutView="0" workbookViewId="0" topLeftCell="A1">
      <selection activeCell="P11" sqref="P11:P32"/>
    </sheetView>
  </sheetViews>
  <sheetFormatPr defaultColWidth="9.140625" defaultRowHeight="15" outlineLevelCol="1"/>
  <cols>
    <col min="1" max="1" width="4.7109375" style="95" customWidth="1"/>
    <col min="2" max="2" width="9.140625" style="68" hidden="1" customWidth="1" outlineLevel="1"/>
    <col min="3" max="3" width="7.7109375" style="97" customWidth="1" collapsed="1"/>
    <col min="4" max="4" width="18.7109375" style="68" customWidth="1"/>
    <col min="5" max="7" width="9.140625" style="75" hidden="1" customWidth="1" outlineLevel="1"/>
    <col min="8" max="8" width="22.7109375" style="78" customWidth="1" collapsed="1"/>
    <col min="9" max="9" width="9.140625" style="120" hidden="1" customWidth="1" outlineLevel="1"/>
    <col min="10" max="10" width="21.7109375" style="78" customWidth="1" collapsed="1"/>
    <col min="11" max="11" width="16.421875" style="78" customWidth="1"/>
    <col min="12" max="12" width="16.57421875" style="75" hidden="1" customWidth="1" outlineLevel="1"/>
    <col min="13" max="13" width="6.7109375" style="68" customWidth="1" collapsed="1"/>
    <col min="14" max="14" width="6.7109375" style="68" customWidth="1"/>
    <col min="15" max="15" width="6.7109375" style="70" customWidth="1"/>
    <col min="16" max="16" width="10.00390625" style="70" customWidth="1"/>
    <col min="17" max="17" width="12.7109375" style="70" customWidth="1"/>
    <col min="18" max="20" width="9.140625" style="68" hidden="1" customWidth="1" outlineLevel="1"/>
    <col min="21" max="22" width="9.140625" style="89" hidden="1" customWidth="1" outlineLevel="1"/>
    <col min="23" max="23" width="9.140625" style="68" customWidth="1" collapsed="1"/>
    <col min="37" max="16384" width="9.140625" style="68" customWidth="1"/>
  </cols>
  <sheetData>
    <row r="1" ht="15.75">
      <c r="A1" s="102">
        <v>0</v>
      </c>
    </row>
    <row r="5" spans="15:16" ht="15.75">
      <c r="O5" s="71" t="s">
        <v>465</v>
      </c>
      <c r="P5" s="69"/>
    </row>
    <row r="6" spans="1:36" ht="94.5" customHeight="1">
      <c r="A6" s="122" t="s">
        <v>228</v>
      </c>
      <c r="B6" s="3" t="str">
        <f>'1 ПОТОК_заполнять'!A$5</f>
        <v>№ РЕГИОНА</v>
      </c>
      <c r="C6" s="3" t="str">
        <f>'1 ПОТОК_заполнять'!B$5</f>
        <v>Код</v>
      </c>
      <c r="D6" s="3" t="str">
        <f>'1 ПОТОК_заполнять'!C$5</f>
        <v>Фамилия, имя, участника</v>
      </c>
      <c r="E6" s="3" t="str">
        <f>'1 ПОТОК_заполнять'!D$5</f>
        <v>Отчество участника</v>
      </c>
      <c r="F6" s="92" t="str">
        <f>'1 ПОТОК_заполнять'!E$5</f>
        <v>Дата рож.уч-ка</v>
      </c>
      <c r="G6" s="92" t="str">
        <f>'1 ПОТОК_заполнять'!F$5</f>
        <v>Индекс, дом.адрес уч-ка, телефон</v>
      </c>
      <c r="H6" s="119" t="str">
        <f>'1 ПОТОК_заполнять'!G$5</f>
        <v>Класс, учреж. образования</v>
      </c>
      <c r="I6" s="92" t="str">
        <f>'1 ПОТОК_заполнять'!H$5</f>
        <v>Номинация</v>
      </c>
      <c r="J6" s="138" t="str">
        <f>'1 ПОТОК_заполнять'!I$5</f>
        <v>Название работы</v>
      </c>
      <c r="K6" s="3" t="str">
        <f>'1 ПОТОК_заполнять'!J$5</f>
        <v>Ф.И.О. научного руководителя</v>
      </c>
      <c r="L6" s="92" t="str">
        <f>'1 ПОТОК_заполнять'!K$5</f>
        <v>должность и место работы (без сокращений)</v>
      </c>
      <c r="M6" s="82" t="str">
        <f>'1 ПОТОК_заполнять'!L$5</f>
        <v>Заочная оценка работы</v>
      </c>
      <c r="N6" s="82" t="str">
        <f>'1 ПОТОК_заполнять'!M$5</f>
        <v>Защита работы</v>
      </c>
      <c r="O6" s="82" t="str">
        <f>'1 ПОТОК_заполнять'!N$5</f>
        <v>Сумма баллов</v>
      </c>
      <c r="P6" s="3" t="str">
        <f>'1 ПОТОК_заполнять'!O$5</f>
        <v>Место</v>
      </c>
      <c r="Q6" s="3" t="str">
        <f>'1 ПОТОК_заполнять'!P$5</f>
        <v>Статус</v>
      </c>
      <c r="R6" s="3" t="str">
        <f>'1 ПОТОК_заполнять'!Q$5</f>
        <v>Номер диплома</v>
      </c>
      <c r="S6" s="3" t="str">
        <f>'1 ПОТОК_заполнять'!R$5</f>
        <v>Номер грамоты</v>
      </c>
      <c r="T6" s="3" t="str">
        <f>'1 ПОТОК_заполнять'!S$5</f>
        <v>Приказ</v>
      </c>
      <c r="U6" s="91" t="s">
        <v>233</v>
      </c>
      <c r="V6" s="91" t="s">
        <v>233</v>
      </c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1:22" ht="15.75">
      <c r="A7" s="103">
        <v>1</v>
      </c>
      <c r="B7" s="73"/>
      <c r="C7" s="28">
        <v>2</v>
      </c>
      <c r="D7" s="2">
        <v>3</v>
      </c>
      <c r="E7" s="76"/>
      <c r="F7" s="94"/>
      <c r="G7" s="76"/>
      <c r="H7" s="79">
        <v>4</v>
      </c>
      <c r="I7" s="76"/>
      <c r="J7" s="139">
        <v>5</v>
      </c>
      <c r="K7" s="79">
        <v>6</v>
      </c>
      <c r="L7" s="76"/>
      <c r="M7" s="23">
        <v>7</v>
      </c>
      <c r="N7" s="23">
        <v>8</v>
      </c>
      <c r="O7" s="23">
        <v>9</v>
      </c>
      <c r="P7" s="23">
        <v>10</v>
      </c>
      <c r="Q7" s="23">
        <v>11</v>
      </c>
      <c r="R7" s="2"/>
      <c r="S7" s="2"/>
      <c r="T7" s="87"/>
      <c r="U7" s="90"/>
      <c r="V7" s="90"/>
    </row>
    <row r="8" spans="1:22" s="74" customFormat="1" ht="79.5" customHeight="1">
      <c r="A8" s="104">
        <v>1</v>
      </c>
      <c r="B8" s="16">
        <f>'1 ПОТОК_заполнять'!A$102</f>
        <v>53</v>
      </c>
      <c r="C8" s="16" t="str">
        <f>'1 ПОТОК_заполнять'!B$102</f>
        <v>53-06</v>
      </c>
      <c r="D8" s="117" t="str">
        <f>'1 ПОТОК_заполнять'!C$102</f>
        <v>Борисов Сергей </v>
      </c>
      <c r="E8" s="16" t="str">
        <f>'1 ПОТОК_заполнять'!D$102</f>
        <v>Александрович</v>
      </c>
      <c r="F8" s="118">
        <f>'1 ПОТОК_заполнять'!E$102</f>
        <v>36599</v>
      </c>
      <c r="G8" s="93" t="str">
        <f>'1 ПОТОК_заполнять'!F$102</f>
        <v>173024 Великий Новгород, пр А.Корсуноа д 47 к 3 кв 123, т. 89116125283</v>
      </c>
      <c r="H8" s="137" t="str">
        <f>'1 ПОТОК_заполнять'!G$102</f>
        <v>учащийся 10 класса
МАОУ  «Гимназия № 4» Великого Новгорода</v>
      </c>
      <c r="I8" s="93" t="str">
        <f>'1 ПОТОК_заполнять'!H$102</f>
        <v>«Родословие»</v>
      </c>
      <c r="J8" s="140" t="str">
        <f>'1 ПОТОК_заполнять'!I$102</f>
        <v>"Поиск захоронения и установление обстоятельств гибели И.И. Богдана"</v>
      </c>
      <c r="K8" s="81" t="str">
        <f>'1 ПОТОК_заполнять'!J$102</f>
        <v>Петров
Игорь Олегович 
Александрова Валерия Александровна</v>
      </c>
      <c r="L8" s="93" t="str">
        <f>'1 ПОТОК_заполнять'!K$102</f>
        <v>учитель истории и обществознания муниципального автономного общеобразовательного учреждения 
"Гимназия № 4" Великого Новгорода
учитель русского языка и литературы муниципального автономного общеобразовательного учреждения  " Средняя общеобразовательная школа № 34 с углублённым изучением обществознания и экономики" Великого Новгорода</v>
      </c>
      <c r="M8" s="16">
        <f>'1 ПОТОК_заполнять'!L$102</f>
        <v>27</v>
      </c>
      <c r="N8" s="16">
        <f>'1 ПОТОК_заполнять'!M$102</f>
        <v>30</v>
      </c>
      <c r="O8" s="16">
        <f>'1 ПОТОК_заполнять'!N$102</f>
        <v>57</v>
      </c>
      <c r="P8" s="5" t="str">
        <f>'1 ПОТОК_заполнять'!O$102</f>
        <v>1 место</v>
      </c>
      <c r="Q8" s="5" t="str">
        <f>'1 ПОТОК_заполнять'!P$102</f>
        <v>победитель</v>
      </c>
      <c r="R8" s="16">
        <f>'1 ПОТОК_заполнять'!Q$102</f>
        <v>0</v>
      </c>
      <c r="S8" s="16">
        <f>'1 ПОТОК_заполнять'!R$102</f>
        <v>0</v>
      </c>
      <c r="T8" s="16">
        <f>'1 ПОТОК_заполнять'!S$102</f>
        <v>0</v>
      </c>
      <c r="U8" s="88" t="str">
        <f aca="true" t="shared" si="0" ref="U8:U32">IF(Q8="участник","участника",IF(Q8="дипломант","дипломанта",IF(Q8="победитель","победителя",IF(Q8="призер","призера",0))))</f>
        <v>победителя</v>
      </c>
      <c r="V8" s="99" t="str">
        <f aca="true" t="shared" si="1" ref="V8:V32">CONCATENATE("научный руководитель"," ",U8)</f>
        <v>научный руководитель победителя</v>
      </c>
    </row>
    <row r="9" spans="1:22" s="74" customFormat="1" ht="45.75" customHeight="1">
      <c r="A9" s="104">
        <v>2</v>
      </c>
      <c r="B9" s="16">
        <f>'1 ПОТОК_заполнять'!A$90</f>
        <v>2</v>
      </c>
      <c r="C9" s="16" t="str">
        <f>'1 ПОТОК_заполнять'!B$90</f>
        <v>02‐02</v>
      </c>
      <c r="D9" s="117" t="str">
        <f>'1 ПОТОК_заполнять'!C$90</f>
        <v>Иванова Виктория</v>
      </c>
      <c r="E9" s="16" t="str">
        <f>'1 ПОТОК_заполнять'!D$90</f>
        <v>Дмитриевна</v>
      </c>
      <c r="F9" s="118">
        <f>'1 ПОТОК_заполнять'!E$90</f>
        <v>36725</v>
      </c>
      <c r="G9" s="93" t="str">
        <f>'1 ПОТОК_заполнять'!F$90</f>
        <v>452230, Республика Башкортостан, Кушнаренковский район, с.Кушнаренково, ул. Молодежная, д.16, кв.1  т.сот89279225933 </v>
      </c>
      <c r="H9" s="137" t="str">
        <f>'1 ПОТОК_заполнять'!G$90</f>
        <v>учащаяся 10 класса
МБОУ СОШ № 1 с.Кушнаренково
Республики Башкортостан</v>
      </c>
      <c r="I9" s="93" t="str">
        <f>'1 ПОТОК_заполнять'!H$90</f>
        <v>«Родословие»</v>
      </c>
      <c r="J9" s="140" t="str">
        <f>'1 ПОТОК_заполнять'!I$90</f>
        <v>Дворянский род Топорниных: традиции служения Отечеству</v>
      </c>
      <c r="K9" s="81" t="str">
        <f>'1 ПОТОК_заполнять'!J$90</f>
        <v>Иванова Наталья Рамильевна</v>
      </c>
      <c r="L9" s="93" t="str">
        <f>'1 ПОТОК_заполнять'!K$90</f>
        <v>пдо МБОУ ДО   «Центр детского творчества» МР  Кушнаренковский район Республики Башкортостан</v>
      </c>
      <c r="M9" s="16">
        <f>'1 ПОТОК_заполнять'!L$90</f>
        <v>26</v>
      </c>
      <c r="N9" s="16">
        <f>'1 ПОТОК_заполнять'!M$90</f>
        <v>29</v>
      </c>
      <c r="O9" s="16">
        <f>'1 ПОТОК_заполнять'!N$90</f>
        <v>55</v>
      </c>
      <c r="P9" s="5" t="str">
        <f>'1 ПОТОК_заполнять'!O$90</f>
        <v>2 место</v>
      </c>
      <c r="Q9" s="5" t="str">
        <f>'1 ПОТОК_заполнять'!P$90</f>
        <v>призер (2 место)</v>
      </c>
      <c r="R9" s="16">
        <f>'1 ПОТОК_заполнять'!Q$90</f>
        <v>0</v>
      </c>
      <c r="S9" s="16">
        <f>'1 ПОТОК_заполнять'!R$90</f>
        <v>0</v>
      </c>
      <c r="T9" s="16">
        <f>'1 ПОТОК_заполнять'!S$90</f>
        <v>0</v>
      </c>
      <c r="U9" s="88">
        <f t="shared" si="0"/>
        <v>0</v>
      </c>
      <c r="V9" s="99" t="str">
        <f t="shared" si="1"/>
        <v>научный руководитель 0</v>
      </c>
    </row>
    <row r="10" spans="1:22" s="74" customFormat="1" ht="51.75" customHeight="1">
      <c r="A10" s="104">
        <v>3</v>
      </c>
      <c r="B10" s="16">
        <f>'1 ПОТОК_заполнять'!A$103</f>
        <v>60</v>
      </c>
      <c r="C10" s="16" t="str">
        <f>'1 ПОТОК_заполнять'!B$103</f>
        <v>60-07</v>
      </c>
      <c r="D10" s="117" t="str">
        <f>'1 ПОТОК_заполнять'!C$103</f>
        <v>Смекалова Валерия</v>
      </c>
      <c r="E10" s="16" t="str">
        <f>'1 ПОТОК_заполнять'!D$103</f>
        <v>Вадимовна</v>
      </c>
      <c r="F10" s="118">
        <f>'1 ПОТОК_заполнять'!E$103</f>
        <v>37009</v>
      </c>
      <c r="G10" s="93" t="str">
        <f>'1 ПОТОК_заполнять'!F$103</f>
        <v>182108г. Великие Луки, пл. Калинина,д. 2/6, кв. 19 89118931067</v>
      </c>
      <c r="H10" s="137" t="str">
        <f>'1 ПОТОК_заполнять'!G$103</f>
        <v>учащаяся 9 класса
МАОУ «Лицей № 11» г. Великие Луки
Псковской области</v>
      </c>
      <c r="I10" s="93" t="str">
        <f>'1 ПОТОК_заполнять'!H$103</f>
        <v>«Родословие»</v>
      </c>
      <c r="J10" s="140" t="str">
        <f>'1 ПОТОК_заполнять'!I$103</f>
        <v>Связь времен, связь поколений: технология поиска</v>
      </c>
      <c r="K10" s="81" t="str">
        <f>'1 ПОТОК_заполнять'!J$103</f>
        <v>Белашова Ольга Николаевна</v>
      </c>
      <c r="L10" s="93" t="str">
        <f>'1 ПОТОК_заполнять'!K$103</f>
        <v>Главный специалист Управления образования Администрации города Великие Луки</v>
      </c>
      <c r="M10" s="16">
        <f>'1 ПОТОК_заполнять'!L$103</f>
        <v>25.5</v>
      </c>
      <c r="N10" s="16">
        <f>'1 ПОТОК_заполнять'!M$103</f>
        <v>28.5</v>
      </c>
      <c r="O10" s="16">
        <f>'1 ПОТОК_заполнять'!N$103</f>
        <v>54</v>
      </c>
      <c r="P10" s="5" t="str">
        <f>'1 ПОТОК_заполнять'!O$103</f>
        <v>3 место</v>
      </c>
      <c r="Q10" s="5" t="str">
        <f>'1 ПОТОК_заполнять'!P$103</f>
        <v>призер (3 место)</v>
      </c>
      <c r="R10" s="16">
        <f>'1 ПОТОК_заполнять'!Q$103</f>
        <v>0</v>
      </c>
      <c r="S10" s="16">
        <f>'1 ПОТОК_заполнять'!R$103</f>
        <v>0</v>
      </c>
      <c r="T10" s="16">
        <f>'1 ПОТОК_заполнять'!S$103</f>
        <v>0</v>
      </c>
      <c r="U10" s="88">
        <f t="shared" si="0"/>
        <v>0</v>
      </c>
      <c r="V10" s="99" t="str">
        <f t="shared" si="1"/>
        <v>научный руководитель 0</v>
      </c>
    </row>
    <row r="11" spans="1:22" s="74" customFormat="1" ht="53.25" customHeight="1">
      <c r="A11" s="104">
        <v>4</v>
      </c>
      <c r="B11" s="16">
        <f>'1 ПОТОК_заполнять'!A$92</f>
        <v>8</v>
      </c>
      <c r="C11" s="16" t="str">
        <f>'1 ПОТОК_заполнять'!B$92</f>
        <v>08‐22</v>
      </c>
      <c r="D11" s="117" t="str">
        <f>'1 ПОТОК_заполнять'!C$92</f>
        <v>Нураев Владимир</v>
      </c>
      <c r="E11" s="16" t="str">
        <f>'1 ПОТОК_заполнять'!D$92</f>
        <v>Санджи-Горяевич</v>
      </c>
      <c r="F11" s="118">
        <f>'1 ПОТОК_заполнять'!E$92</f>
        <v>36628</v>
      </c>
      <c r="G11" s="93" t="str">
        <f>'1 ПОТОК_заполнять'!F$92</f>
        <v>359120, РК, Кетченеровский район п. Кетченеры, ул. Косиева ,10/1 89613960000</v>
      </c>
      <c r="H11" s="137" t="str">
        <f>'1 ПОТОК_заполнять'!G$92</f>
        <v>учащийся 11 класса
МКОУ «Кетченеровская многопрофильная гимназия
им. Х. Косиева» Кетченеровского района
Республики Калмыкия</v>
      </c>
      <c r="I11" s="93" t="str">
        <f>'1 ПОТОК_заполнять'!H$92</f>
        <v>«Родословие»</v>
      </c>
      <c r="J11" s="140" t="str">
        <f>'1 ПОТОК_заполнять'!I$92</f>
        <v>«Арван Саксуд: лица,факты.события» (по материалам семейного архива»</v>
      </c>
      <c r="K11" s="81" t="str">
        <f>'1 ПОТОК_заполнять'!J$92</f>
        <v>Дорджиева Елена Анатольевна</v>
      </c>
      <c r="L11" s="93" t="str">
        <f>'1 ПОТОК_заполнять'!K$92</f>
        <v>учитель русского языка и литературы
МКОУ «Кетченеровская многопрофильная гимназия им. Х. Косиева» Республики Калмыкия</v>
      </c>
      <c r="M11" s="16">
        <f>'1 ПОТОК_заполнять'!L$92</f>
        <v>25</v>
      </c>
      <c r="N11" s="16">
        <f>'1 ПОТОК_заполнять'!M$92</f>
        <v>27</v>
      </c>
      <c r="O11" s="16">
        <f>'1 ПОТОК_заполнять'!N$92</f>
        <v>52</v>
      </c>
      <c r="P11" s="5">
        <v>4</v>
      </c>
      <c r="Q11" s="5" t="str">
        <f>'1 ПОТОК_заполнять'!P$92</f>
        <v>дипломант</v>
      </c>
      <c r="R11" s="16">
        <f>'1 ПОТОК_заполнять'!Q$92</f>
        <v>0</v>
      </c>
      <c r="S11" s="16">
        <f>'1 ПОТОК_заполнять'!R$92</f>
        <v>0</v>
      </c>
      <c r="T11" s="16">
        <f>'1 ПОТОК_заполнять'!S$92</f>
        <v>0</v>
      </c>
      <c r="U11" s="88" t="str">
        <f t="shared" si="0"/>
        <v>дипломанта</v>
      </c>
      <c r="V11" s="99" t="str">
        <f t="shared" si="1"/>
        <v>научный руководитель дипломанта</v>
      </c>
    </row>
    <row r="12" spans="1:22" s="74" customFormat="1" ht="39.75" customHeight="1">
      <c r="A12" s="104">
        <v>5</v>
      </c>
      <c r="B12" s="16">
        <f>'1 ПОТОК_заполнять'!A$100</f>
        <v>50</v>
      </c>
      <c r="C12" s="16" t="str">
        <f>'1 ПОТОК_заполнять'!B$100</f>
        <v>50-29</v>
      </c>
      <c r="D12" s="117" t="str">
        <f>'1 ПОТОК_заполнять'!C$100</f>
        <v>Алексеенко Александр</v>
      </c>
      <c r="E12" s="16" t="str">
        <f>'1 ПОТОК_заполнять'!D$100</f>
        <v>Валерьевич</v>
      </c>
      <c r="F12" s="118">
        <f>'1 ПОТОК_заполнять'!E$100</f>
        <v>37820</v>
      </c>
      <c r="G12" s="93" t="str">
        <f>'1 ПОТОК_заполнять'!F$100</f>
        <v>142416Московская область, Ногинский м.р. г. Электроугли ул. Маяковского, д.10/5, кв.7 8903-1408774</v>
      </c>
      <c r="H12" s="137" t="str">
        <f>'1 ПОТОК_заполнять'!G$100</f>
        <v>учащийся 8 класса, Клуб «Юный краевед»
МБУК КДЦ «Квант»  Московской области</v>
      </c>
      <c r="I12" s="93" t="str">
        <f>'1 ПОТОК_заполнять'!H$100</f>
        <v>«Родословие»</v>
      </c>
      <c r="J12" s="140" t="str">
        <f>'1 ПОТОК_заполнять'!I$100</f>
        <v> По следам моих предков.</v>
      </c>
      <c r="K12" s="81" t="str">
        <f>'1 ПОТОК_заполнять'!J$100</f>
        <v>Тюменева Елена Анатольевна</v>
      </c>
      <c r="L12" s="93" t="str">
        <f>'1 ПОТОК_заполнять'!K$100</f>
        <v>ведущий методист МБУК КДЦ «Квант» Московской области</v>
      </c>
      <c r="M12" s="16">
        <f>'1 ПОТОК_заполнять'!L$100</f>
        <v>25</v>
      </c>
      <c r="N12" s="16">
        <f>'1 ПОТОК_заполнять'!M$100</f>
        <v>27</v>
      </c>
      <c r="O12" s="16">
        <f>'1 ПОТОК_заполнять'!N$100</f>
        <v>52</v>
      </c>
      <c r="P12" s="5">
        <v>5</v>
      </c>
      <c r="Q12" s="5" t="str">
        <f>'1 ПОТОК_заполнять'!P$100</f>
        <v>дипломант</v>
      </c>
      <c r="R12" s="16">
        <f>'1 ПОТОК_заполнять'!Q$100</f>
        <v>0</v>
      </c>
      <c r="S12" s="16">
        <f>'1 ПОТОК_заполнять'!R$100</f>
        <v>0</v>
      </c>
      <c r="T12" s="16">
        <f>'1 ПОТОК_заполнять'!S$100</f>
        <v>0</v>
      </c>
      <c r="U12" s="88" t="str">
        <f t="shared" si="0"/>
        <v>дипломанта</v>
      </c>
      <c r="V12" s="99" t="str">
        <f t="shared" si="1"/>
        <v>научный руководитель дипломанта</v>
      </c>
    </row>
    <row r="13" spans="1:22" s="74" customFormat="1" ht="54" customHeight="1">
      <c r="A13" s="104">
        <v>6</v>
      </c>
      <c r="B13" s="16">
        <f>'1 ПОТОК_заполнять'!A$91</f>
        <v>4</v>
      </c>
      <c r="C13" s="141">
        <v>42826</v>
      </c>
      <c r="D13" s="117" t="str">
        <f>'1 ПОТОК_заполнять'!C$91</f>
        <v>Никоров Кирилл</v>
      </c>
      <c r="E13" s="16" t="str">
        <f>'1 ПОТОК_заполнять'!D$91</f>
        <v>Николаевич</v>
      </c>
      <c r="F13" s="118">
        <f>'1 ПОТОК_заполнять'!E$91</f>
        <v>36668</v>
      </c>
      <c r="G13" s="93" t="str">
        <f>'1 ПОТОК_заполнять'!F$91</f>
        <v> Республика Алтай с. Усть-Кокса ул. Восточная 20</v>
      </c>
      <c r="H13" s="137" t="str">
        <f>'1 ПОТОК_заполнять'!G$91</f>
        <v>учащийся 10 класса
МБОУ «Усть-КоксинскаяСОШ»
Республики Алтай</v>
      </c>
      <c r="I13" s="93" t="str">
        <f>'1 ПОТОК_заполнять'!H$91</f>
        <v>«Родословие»</v>
      </c>
      <c r="J13" s="140" t="str">
        <f>'1 ПОТОК_заполнять'!I$91</f>
        <v>История семьи Бухтуевых</v>
      </c>
      <c r="K13" s="81" t="str">
        <f>'1 ПОТОК_заполнять'!J$91</f>
        <v>Сухотерина Надежда Николаевна</v>
      </c>
      <c r="L13" s="93" t="str">
        <f>'1 ПОТОК_заполнять'!K$91</f>
        <v>учитель математики
МБОУ «Усть-Коксинская СОШ»
Республики Алтай</v>
      </c>
      <c r="M13" s="16">
        <f>'1 ПОТОК_заполнять'!L$91</f>
        <v>22.5</v>
      </c>
      <c r="N13" s="16">
        <f>'1 ПОТОК_заполнять'!M$91</f>
        <v>27.5</v>
      </c>
      <c r="O13" s="16">
        <f>'1 ПОТОК_заполнять'!N$91</f>
        <v>50</v>
      </c>
      <c r="P13" s="5">
        <v>6</v>
      </c>
      <c r="Q13" s="5" t="str">
        <f>'1 ПОТОК_заполнять'!P$91</f>
        <v>дипломант</v>
      </c>
      <c r="R13" s="16">
        <f>'1 ПОТОК_заполнять'!Q$91</f>
        <v>0</v>
      </c>
      <c r="S13" s="16">
        <f>'1 ПОТОК_заполнять'!R$91</f>
        <v>0</v>
      </c>
      <c r="T13" s="16">
        <f>'1 ПОТОК_заполнять'!S$91</f>
        <v>0</v>
      </c>
      <c r="U13" s="88" t="str">
        <f t="shared" si="0"/>
        <v>дипломанта</v>
      </c>
      <c r="V13" s="99" t="str">
        <f t="shared" si="1"/>
        <v>научный руководитель дипломанта</v>
      </c>
    </row>
    <row r="14" spans="1:22" s="74" customFormat="1" ht="45.75" customHeight="1">
      <c r="A14" s="104">
        <v>7</v>
      </c>
      <c r="B14" s="16">
        <f>'1 ПОТОК_заполнять'!A$97</f>
        <v>32</v>
      </c>
      <c r="C14" s="16" t="str">
        <f>'1 ПОТОК_заполнять'!B$97</f>
        <v>32-05</v>
      </c>
      <c r="D14" s="117" t="str">
        <f>'1 ПОТОК_заполнять'!C$97</f>
        <v>Черепов Константин </v>
      </c>
      <c r="E14" s="16" t="str">
        <f>'1 ПОТОК_заполнять'!D$97</f>
        <v>Олего-вич</v>
      </c>
      <c r="F14" s="118">
        <f>'1 ПОТОК_заполнять'!E$97</f>
        <v>36478</v>
      </c>
      <c r="G14" s="93" t="str">
        <f>'1 ПОТОК_заполнять'!F$97</f>
        <v>242300, Брян-ская область, Брасовский район, п. Локоть, ул. Чкалова, д. 13, кв. 2</v>
      </c>
      <c r="H14" s="137" t="str">
        <f>'1 ПОТОК_заполнять'!G$97</f>
        <v>учащийся 11 класса
МБОУ Локотская СОШ № 3 Брянской области</v>
      </c>
      <c r="I14" s="93" t="str">
        <f>'1 ПОТОК_заполнять'!H$97</f>
        <v>«Родословие»</v>
      </c>
      <c r="J14" s="140" t="str">
        <f>'1 ПОТОК_заполнять'!I$97</f>
        <v>Вклад династий врачей Зайцевых и Цай-и-Чин в развитие здравоохра-нения Брасовского района Брянской области</v>
      </c>
      <c r="K14" s="81" t="str">
        <f>'1 ПОТОК_заполнять'!J$97</f>
        <v>Черепова Елена Владимировна</v>
      </c>
      <c r="L14" s="93" t="str">
        <f>'1 ПОТОК_заполнять'!K$97</f>
        <v>педагог-библиотекарь
МБОУ Локотская СОШ № 3 Брянской области</v>
      </c>
      <c r="M14" s="16">
        <f>'1 ПОТОК_заполнять'!L$97</f>
        <v>26</v>
      </c>
      <c r="N14" s="16">
        <f>'1 ПОТОК_заполнять'!M$97</f>
        <v>24</v>
      </c>
      <c r="O14" s="16">
        <f>'1 ПОТОК_заполнять'!N$97</f>
        <v>50</v>
      </c>
      <c r="P14" s="5">
        <v>7</v>
      </c>
      <c r="Q14" s="5" t="str">
        <f>'1 ПОТОК_заполнять'!P$97</f>
        <v>дипломант</v>
      </c>
      <c r="R14" s="16">
        <f>'1 ПОТОК_заполнять'!Q$97</f>
        <v>0</v>
      </c>
      <c r="S14" s="16">
        <f>'1 ПОТОК_заполнять'!R$97</f>
        <v>0</v>
      </c>
      <c r="T14" s="16">
        <f>'1 ПОТОК_заполнять'!S$97</f>
        <v>0</v>
      </c>
      <c r="U14" s="88" t="str">
        <f t="shared" si="0"/>
        <v>дипломанта</v>
      </c>
      <c r="V14" s="99" t="str">
        <f t="shared" si="1"/>
        <v>научный руководитель дипломанта</v>
      </c>
    </row>
    <row r="15" spans="1:22" s="74" customFormat="1" ht="51.75" customHeight="1">
      <c r="A15" s="104">
        <v>8</v>
      </c>
      <c r="B15" s="16">
        <f>'1 ПОТОК_заполнять'!A$105</f>
        <v>67</v>
      </c>
      <c r="C15" s="16" t="str">
        <f>'1 ПОТОК_заполнять'!B$105</f>
        <v>67-08</v>
      </c>
      <c r="D15" s="117" t="str">
        <f>'1 ПОТОК_заполнять'!C$105</f>
        <v>Кравцова Александра </v>
      </c>
      <c r="E15" s="16" t="str">
        <f>'1 ПОТОК_заполнять'!D$105</f>
        <v>Алексеевна</v>
      </c>
      <c r="F15" s="118">
        <f>'1 ПОТОК_заполнять'!E$105</f>
        <v>36607</v>
      </c>
      <c r="G15" s="93" t="str">
        <f>'1 ПОТОК_заполнять'!F$105</f>
        <v>214027, г. Смоленск, ул. Велижский тупик, д.9 89206666907</v>
      </c>
      <c r="H15" s="137" t="str">
        <f>'1 ПОТОК_заполнять'!G$105</f>
        <v>учащаяся 10 класса
МБОУ «СШ № 15» г. Смоленска</v>
      </c>
      <c r="I15" s="93" t="str">
        <f>'1 ПОТОК_заполнять'!H$105</f>
        <v>«Родословие»</v>
      </c>
      <c r="J15" s="140" t="str">
        <f>'1 ПОТОК_заполнять'!I$105</f>
        <v>«Листая семейный альбом (история одной фотографии)»</v>
      </c>
      <c r="K15" s="81" t="str">
        <f>'1 ПОТОК_заполнять'!J$105</f>
        <v>Грушкевич Нина Михайловна</v>
      </c>
      <c r="L15" s="93" t="str">
        <f>'1 ПОТОК_заполнять'!K$105</f>
        <v>учитель географии и биологии, МБОУ «СШ № 15» 
г. Смоленска</v>
      </c>
      <c r="M15" s="16">
        <f>'1 ПОТОК_заполнять'!L$105</f>
        <v>25</v>
      </c>
      <c r="N15" s="16">
        <f>'1 ПОТОК_заполнять'!M$105</f>
        <v>25</v>
      </c>
      <c r="O15" s="16">
        <f>'1 ПОТОК_заполнять'!N$105</f>
        <v>50</v>
      </c>
      <c r="P15" s="5">
        <v>8</v>
      </c>
      <c r="Q15" s="5" t="str">
        <f>'1 ПОТОК_заполнять'!P$105</f>
        <v>дипломант</v>
      </c>
      <c r="R15" s="16">
        <f>'1 ПОТОК_заполнять'!Q$105</f>
        <v>0</v>
      </c>
      <c r="S15" s="16">
        <f>'1 ПОТОК_заполнять'!R$105</f>
        <v>0</v>
      </c>
      <c r="T15" s="16">
        <f>'1 ПОТОК_заполнять'!S$105</f>
        <v>0</v>
      </c>
      <c r="U15" s="88" t="str">
        <f t="shared" si="0"/>
        <v>дипломанта</v>
      </c>
      <c r="V15" s="99" t="str">
        <f t="shared" si="1"/>
        <v>научный руководитель дипломанта</v>
      </c>
    </row>
    <row r="16" spans="1:22" ht="50.25" customHeight="1">
      <c r="A16" s="104">
        <v>9</v>
      </c>
      <c r="B16" s="16">
        <f>'1 ПОТОК_заполнять'!A$106</f>
        <v>67</v>
      </c>
      <c r="C16" s="16" t="str">
        <f>'1 ПОТОК_заполнять'!B$106</f>
        <v>67-03 </v>
      </c>
      <c r="D16" s="117" t="str">
        <f>'1 ПОТОК_заполнять'!C$106</f>
        <v>Куликов Егор</v>
      </c>
      <c r="E16" s="16" t="str">
        <f>'1 ПОТОК_заполнять'!D$106</f>
        <v>Сергеевич</v>
      </c>
      <c r="F16" s="118">
        <f>'1 ПОТОК_заполнять'!E$106</f>
        <v>37082</v>
      </c>
      <c r="G16" s="93" t="str">
        <f>'1 ПОТОК_заполнять'!F$106</f>
        <v>215505 Смоленская обл, г. Сафоново, мкр-н 1, д.15, кв.16 8-48-142-3-43-3-</v>
      </c>
      <c r="H16" s="137" t="str">
        <f>'1 ПОТОК_заполнять'!G$106</f>
        <v>учащийся 9 класса
МБОУ «СОШ № 8» г. Сафонова
Смоленской области</v>
      </c>
      <c r="I16" s="93" t="str">
        <f>'1 ПОТОК_заполнять'!H$106</f>
        <v>«Родословие»</v>
      </c>
      <c r="J16" s="140" t="str">
        <f>'1 ПОТОК_заполнять'!I$106</f>
        <v>«Смоленская история латышских семей Дарьян и Фогелей»</v>
      </c>
      <c r="K16" s="81" t="e">
        <f>#REF!='1 ПОТОК_заполнять'!J$106</f>
        <v>#REF!</v>
      </c>
      <c r="L16" s="93" t="str">
        <f>'1 ПОТОК_заполнять'!K$106</f>
        <v>учитель начальных классов МБОУ «СОШ № 8» г. Сафонова Смоленской области  
учитель географии МБОУ «СОШ № 8» г. Сафонова Смоленской области </v>
      </c>
      <c r="M16" s="16">
        <f>'1 ПОТОК_заполнять'!L$106</f>
        <v>24</v>
      </c>
      <c r="N16" s="16">
        <f>'1 ПОТОК_заполнять'!M$106</f>
        <v>26</v>
      </c>
      <c r="O16" s="16">
        <f>'1 ПОТОК_заполнять'!N$106</f>
        <v>50</v>
      </c>
      <c r="P16" s="5">
        <v>9</v>
      </c>
      <c r="Q16" s="5" t="str">
        <f>'1 ПОТОК_заполнять'!P$106</f>
        <v>дипломант</v>
      </c>
      <c r="R16" s="16">
        <f>'1 ПОТОК_заполнять'!Q$106</f>
        <v>0</v>
      </c>
      <c r="S16" s="16">
        <f>'1 ПОТОК_заполнять'!R$106</f>
        <v>0</v>
      </c>
      <c r="T16" s="16">
        <f>'1 ПОТОК_заполнять'!S$106</f>
        <v>0</v>
      </c>
      <c r="U16" s="88" t="str">
        <f t="shared" si="0"/>
        <v>дипломанта</v>
      </c>
      <c r="V16" s="99" t="str">
        <f t="shared" si="1"/>
        <v>научный руководитель дипломанта</v>
      </c>
    </row>
    <row r="17" spans="1:22" ht="51" customHeight="1">
      <c r="A17" s="104">
        <v>10</v>
      </c>
      <c r="B17" s="16">
        <f>'1 ПОТОК_заполнять'!A$98</f>
        <v>37</v>
      </c>
      <c r="C17" s="16" t="str">
        <f>'1 ПОТОК_заполнять'!B$98</f>
        <v>37-05</v>
      </c>
      <c r="D17" s="117" t="str">
        <f>'1 ПОТОК_заполнять'!C$98</f>
        <v>Лихачева Анастасия </v>
      </c>
      <c r="E17" s="16" t="str">
        <f>'1 ПОТОК_заполнять'!D$98</f>
        <v>Никитична</v>
      </c>
      <c r="F17" s="118">
        <f>'1 ПОТОК_заполнять'!E$98</f>
        <v>37595</v>
      </c>
      <c r="G17" s="93" t="str">
        <f>'1 ПОТОК_заполнять'!F$98</f>
        <v>153030 г.Иваново ул.8я Завокзальная д.52</v>
      </c>
      <c r="H17" s="137" t="str">
        <f>'1 ПОТОК_заполнять'!G$98</f>
        <v>учащаяся 7 класса
МБОУ «Гимназия № 32» г. Иваново</v>
      </c>
      <c r="I17" s="93" t="str">
        <f>'1 ПОТОК_заполнять'!H$98</f>
        <v>«Родословие»</v>
      </c>
      <c r="J17" s="140" t="str">
        <f>'1 ПОТОК_заполнять'!I$98</f>
        <v>«Времен связующая нить» Страницы истории семьи Лихачевых</v>
      </c>
      <c r="K17" s="81" t="str">
        <f>'1 ПОТОК_заполнять'!J$98</f>
        <v>Голдобина Ольга Владимировна</v>
      </c>
      <c r="L17" s="93" t="str">
        <f>'1 ПОТОК_заполнять'!K$98</f>
        <v>учитель истории МБОУ «Гимназия № 32»
г. Иваново</v>
      </c>
      <c r="M17" s="16">
        <f>'1 ПОТОК_заполнять'!L$98</f>
        <v>24</v>
      </c>
      <c r="N17" s="16">
        <f>'1 ПОТОК_заполнять'!M$98</f>
        <v>25</v>
      </c>
      <c r="O17" s="16">
        <f>'1 ПОТОК_заполнять'!N$98</f>
        <v>49</v>
      </c>
      <c r="P17" s="5">
        <v>10</v>
      </c>
      <c r="Q17" s="5" t="str">
        <f>'1 ПОТОК_заполнять'!P$98</f>
        <v>дипломант</v>
      </c>
      <c r="R17" s="16">
        <f>'1 ПОТОК_заполнять'!Q$98</f>
        <v>0</v>
      </c>
      <c r="S17" s="16">
        <f>'1 ПОТОК_заполнять'!R$98</f>
        <v>0</v>
      </c>
      <c r="T17" s="16">
        <f>'1 ПОТОК_заполнять'!S$98</f>
        <v>0</v>
      </c>
      <c r="U17" s="88" t="str">
        <f t="shared" si="0"/>
        <v>дипломанта</v>
      </c>
      <c r="V17" s="99" t="str">
        <f t="shared" si="1"/>
        <v>научный руководитель дипломанта</v>
      </c>
    </row>
    <row r="18" spans="1:22" ht="57.75" customHeight="1">
      <c r="A18" s="104">
        <v>11</v>
      </c>
      <c r="B18" s="16">
        <f>'1 ПОТОК_заполнять'!A$99</f>
        <v>42</v>
      </c>
      <c r="C18" s="16" t="str">
        <f>'1 ПОТОК_заполнять'!B$99</f>
        <v>42-16</v>
      </c>
      <c r="D18" s="117" t="str">
        <f>'1 ПОТОК_заполнять'!C$99</f>
        <v>Черенов Максим</v>
      </c>
      <c r="E18" s="16" t="str">
        <f>'1 ПОТОК_заполнять'!D$99</f>
        <v>Александрович</v>
      </c>
      <c r="F18" s="118">
        <f>'1 ПОТОК_заполнять'!E$99</f>
        <v>36258</v>
      </c>
      <c r="G18" s="93" t="str">
        <f>'1 ПОТОК_заполнять'!F$99</f>
        <v>654222, Новокузнецкий район, с.Сидорово, ул. Школьная, 31. т. 8-960-920-26-21</v>
      </c>
      <c r="H18" s="137" t="str">
        <f>'1 ПОТОК_заполнять'!G$99</f>
        <v>учащийся 11 класса
 МБОУ «Сидоровская средняя общеобразовательная школа» Кемеровской области</v>
      </c>
      <c r="I18" s="93" t="str">
        <f>'1 ПОТОК_заполнять'!H$99</f>
        <v>«Родословие»</v>
      </c>
      <c r="J18" s="140" t="str">
        <f>'1 ПОТОК_заполнять'!I$99</f>
        <v>Отражение исторических событий ХIХ-ХХ вв. в истории рода Пажинских – Зазаевых – Нигровских</v>
      </c>
      <c r="K18" s="81" t="str">
        <f>'1 ПОТОК_заполнять'!J$99</f>
        <v>Черепанова Людмила Владимировна</v>
      </c>
      <c r="L18" s="93" t="str">
        <f>'1 ПОТОК_заполнять'!K$99</f>
        <v>учитель истории МБОУ «Сидоровская средняя общеобразовательная школа» 
Кемеровской области</v>
      </c>
      <c r="M18" s="16">
        <f>'1 ПОТОК_заполнять'!L$99</f>
        <v>24.5</v>
      </c>
      <c r="N18" s="16">
        <f>'1 ПОТОК_заполнять'!M$99</f>
        <v>24.5</v>
      </c>
      <c r="O18" s="16">
        <f>'1 ПОТОК_заполнять'!N$99</f>
        <v>49</v>
      </c>
      <c r="P18" s="5">
        <v>11</v>
      </c>
      <c r="Q18" s="5" t="str">
        <f>'1 ПОТОК_заполнять'!P$99</f>
        <v>дипломант</v>
      </c>
      <c r="R18" s="16">
        <f>'1 ПОТОК_заполнять'!Q$99</f>
        <v>0</v>
      </c>
      <c r="S18" s="16">
        <f>'1 ПОТОК_заполнять'!R$99</f>
        <v>0</v>
      </c>
      <c r="T18" s="16">
        <f>'1 ПОТОК_заполнять'!S$99</f>
        <v>0</v>
      </c>
      <c r="U18" s="88" t="str">
        <f t="shared" si="0"/>
        <v>дипломанта</v>
      </c>
      <c r="V18" s="99" t="str">
        <f t="shared" si="1"/>
        <v>научный руководитель дипломанта</v>
      </c>
    </row>
    <row r="19" spans="1:22" ht="56.25" customHeight="1">
      <c r="A19" s="104">
        <v>12</v>
      </c>
      <c r="B19" s="16">
        <f>'1 ПОТОК_заполнять'!A$110</f>
        <v>77</v>
      </c>
      <c r="C19" s="16" t="str">
        <f>'1 ПОТОК_заполнять'!B$110</f>
        <v>77-26</v>
      </c>
      <c r="D19" s="117" t="str">
        <f>'1 ПОТОК_заполнять'!C$110</f>
        <v>Бобин Дмитрий</v>
      </c>
      <c r="E19" s="16" t="str">
        <f>'1 ПОТОК_заполнять'!D$110</f>
        <v>Владимирович</v>
      </c>
      <c r="F19" s="118">
        <f>'1 ПОТОК_заполнять'!E$110</f>
        <v>37099</v>
      </c>
      <c r="G19" s="93" t="str">
        <f>'1 ПОТОК_заполнять'!F$110</f>
        <v>105568 Москва, ул. Челябинская, д. 6, кВ. 215 8-985-156-33-97</v>
      </c>
      <c r="H19" s="137" t="str">
        <f>'1 ПОТОК_заполнять'!G$110</f>
        <v>учащийся 8 класса
ГБОУ Гимназия № 1476 г. Москвы</v>
      </c>
      <c r="I19" s="93" t="str">
        <f>'1 ПОТОК_заполнять'!H$110</f>
        <v>«Родословие»</v>
      </c>
      <c r="J19" s="140" t="str">
        <f>'1 ПОТОК_заполнять'!I$110</f>
        <v>Неизвестные страницы биографии Игоря Панганиса - генеалогическое древо семьи Панганиса</v>
      </c>
      <c r="K19" s="81" t="str">
        <f>'1 ПОТОК_заполнять'!J$110</f>
        <v>Финошина Елена Анатольевна</v>
      </c>
      <c r="L19" s="93" t="str">
        <f>'1 ПОТОК_заполнять'!K$110</f>
        <v>преподаватель истории ГБОУ Гимназия № 1476 г. Москвы</v>
      </c>
      <c r="M19" s="16">
        <f>'1 ПОТОК_заполнять'!L$110</f>
        <v>26</v>
      </c>
      <c r="N19" s="16">
        <f>'1 ПОТОК_заполнять'!M$110</f>
        <v>23</v>
      </c>
      <c r="O19" s="16">
        <f>'1 ПОТОК_заполнять'!N$110</f>
        <v>49</v>
      </c>
      <c r="P19" s="5">
        <v>12</v>
      </c>
      <c r="Q19" s="5" t="str">
        <f>'1 ПОТОК_заполнять'!P$110</f>
        <v>дипломант</v>
      </c>
      <c r="R19" s="16">
        <f>'1 ПОТОК_заполнять'!Q$110</f>
        <v>0</v>
      </c>
      <c r="S19" s="16">
        <f>'1 ПОТОК_заполнять'!R$110</f>
        <v>0</v>
      </c>
      <c r="T19" s="16">
        <f>'1 ПОТОК_заполнять'!S$110</f>
        <v>0</v>
      </c>
      <c r="U19" s="88" t="str">
        <f t="shared" si="0"/>
        <v>дипломанта</v>
      </c>
      <c r="V19" s="99" t="str">
        <f t="shared" si="1"/>
        <v>научный руководитель дипломанта</v>
      </c>
    </row>
    <row r="20" spans="1:22" ht="51.75" customHeight="1">
      <c r="A20" s="104">
        <v>13</v>
      </c>
      <c r="B20" s="16">
        <f>'1 ПОТОК_заполнять'!A$101</f>
        <v>50</v>
      </c>
      <c r="C20" s="16" t="str">
        <f>'1 ПОТОК_заполнять'!B$101</f>
        <v>50-31</v>
      </c>
      <c r="D20" s="117" t="str">
        <f>'1 ПОТОК_заполнять'!C$101</f>
        <v>Лобов Ярослав</v>
      </c>
      <c r="E20" s="16" t="str">
        <f>'1 ПОТОК_заполнять'!D$101</f>
        <v>Игоревич</v>
      </c>
      <c r="F20" s="118">
        <f>'1 ПОТОК_заполнять'!E$101</f>
        <v>36786</v>
      </c>
      <c r="G20" s="93" t="str">
        <f>'1 ПОТОК_заполнять'!F$101</f>
        <v>140006Московскаяобл.,г.Люберцы, ул. Космонавтов, д. 36, кВ. 73. 8905-5312600</v>
      </c>
      <c r="H20" s="137" t="str">
        <f>'1 ПОТОК_заполнять'!G$101</f>
        <v>учащийся 10 класса
МОУ СОШ № 9 г.Люберцы
Московской области</v>
      </c>
      <c r="I20" s="93" t="str">
        <f>'1 ПОТОК_заполнять'!H$101</f>
        <v>«Родословие»</v>
      </c>
      <c r="J20" s="140" t="str">
        <f>'1 ПОТОК_заполнять'!I$101</f>
        <v>История моего рода – история моей страны </v>
      </c>
      <c r="K20" s="81" t="str">
        <f>'1 ПОТОК_заполнять'!J$101</f>
        <v>Арзуманян Ольга Анатольевна</v>
      </c>
      <c r="L20" s="93" t="str">
        <f>'1 ПОТОК_заполнять'!K$101</f>
        <v>заместитель директора по воспитательной работе,  МОУ СОШ № 9 Муниципального образования Люберецкий  муниципальный  район Московской области </v>
      </c>
      <c r="M20" s="16">
        <f>'1 ПОТОК_заполнять'!L$101</f>
        <v>25</v>
      </c>
      <c r="N20" s="16">
        <f>'1 ПОТОК_заполнять'!M$101</f>
        <v>23</v>
      </c>
      <c r="O20" s="16">
        <f>'1 ПОТОК_заполнять'!N$101</f>
        <v>48</v>
      </c>
      <c r="P20" s="5">
        <v>13</v>
      </c>
      <c r="Q20" s="5" t="str">
        <f>'1 ПОТОК_заполнять'!P$101</f>
        <v>дипломант</v>
      </c>
      <c r="R20" s="16">
        <f>'1 ПОТОК_заполнять'!Q$101</f>
        <v>0</v>
      </c>
      <c r="S20" s="16">
        <f>'1 ПОТОК_заполнять'!R$101</f>
        <v>0</v>
      </c>
      <c r="T20" s="16">
        <f>'1 ПОТОК_заполнять'!S$101</f>
        <v>0</v>
      </c>
      <c r="U20" s="88" t="str">
        <f t="shared" si="0"/>
        <v>дипломанта</v>
      </c>
      <c r="V20" s="99" t="str">
        <f t="shared" si="1"/>
        <v>научный руководитель дипломанта</v>
      </c>
    </row>
    <row r="21" spans="1:22" ht="56.25" customHeight="1">
      <c r="A21" s="104">
        <v>14</v>
      </c>
      <c r="B21" s="16">
        <f>'1 ПОТОК_заполнять'!A$108</f>
        <v>72</v>
      </c>
      <c r="C21" s="16" t="str">
        <f>'1 ПОТОК_заполнять'!B$108</f>
        <v>72-12</v>
      </c>
      <c r="D21" s="117" t="str">
        <f>'1 ПОТОК_заполнять'!C$108</f>
        <v>Мартынюк Маргарита</v>
      </c>
      <c r="E21" s="16" t="str">
        <f>'1 ПОТОК_заполнять'!D$108</f>
        <v>Николаевна</v>
      </c>
      <c r="F21" s="118">
        <f>'1 ПОТОК_заполнять'!E$108</f>
        <v>38197</v>
      </c>
      <c r="G21" s="93" t="str">
        <f>'1 ПОТОК_заполнять'!F$108</f>
        <v>627300 р.п. Голышманово ул. Юбилейная, 25, тел. 89097385843</v>
      </c>
      <c r="H21" s="137" t="str">
        <f>'1 ПОТОК_заполнять'!G$108</f>
        <v>учащаяся 6 класса
МАОУ «Голышмановская СОШ № 1»
Тюменской области</v>
      </c>
      <c r="I21" s="93" t="str">
        <f>'1 ПОТОК_заполнять'!H$108</f>
        <v>«Родословие»</v>
      </c>
      <c r="J21" s="140" t="str">
        <f>'1 ПОТОК_заполнять'!I$108</f>
        <v>Человек на обочине войны. сследование депортации немцев Поволжья на примере семьи моих родственников Суппес</v>
      </c>
      <c r="K21" s="81" t="str">
        <f>'1 ПОТОК_заполнять'!J$108</f>
        <v>Ярыгина Галина Алексеевна</v>
      </c>
      <c r="L21" s="93" t="str">
        <f>'1 ПОТОК_заполнять'!K$108</f>
        <v>учитель истории МАОУ «Голышмановская
СОШ № 1» Тюменской области</v>
      </c>
      <c r="M21" s="16">
        <f>'1 ПОТОК_заполнять'!L$108</f>
        <v>23</v>
      </c>
      <c r="N21" s="16">
        <f>'1 ПОТОК_заполнять'!M$108</f>
        <v>25</v>
      </c>
      <c r="O21" s="16">
        <f>'1 ПОТОК_заполнять'!N$108</f>
        <v>48</v>
      </c>
      <c r="P21" s="5">
        <v>14</v>
      </c>
      <c r="Q21" s="5" t="str">
        <f>'1 ПОТОК_заполнять'!P$108</f>
        <v>дипломант</v>
      </c>
      <c r="R21" s="16">
        <f>'1 ПОТОК_заполнять'!Q$108</f>
        <v>0</v>
      </c>
      <c r="S21" s="16">
        <f>'1 ПОТОК_заполнять'!R$108</f>
        <v>0</v>
      </c>
      <c r="T21" s="16">
        <f>'1 ПОТОК_заполнять'!S$108</f>
        <v>0</v>
      </c>
      <c r="U21" s="88" t="str">
        <f t="shared" si="0"/>
        <v>дипломанта</v>
      </c>
      <c r="V21" s="99" t="str">
        <f t="shared" si="1"/>
        <v>научный руководитель дипломанта</v>
      </c>
    </row>
    <row r="22" spans="1:22" ht="45" customHeight="1">
      <c r="A22" s="104">
        <v>15</v>
      </c>
      <c r="B22" s="16">
        <f>'1 ПОТОК_заполнять'!A$111</f>
        <v>77</v>
      </c>
      <c r="C22" s="16" t="str">
        <f>'1 ПОТОК_заполнять'!B$111</f>
        <v>77-01</v>
      </c>
      <c r="D22" s="117" t="str">
        <f>'1 ПОТОК_заполнять'!C$111</f>
        <v>Разгулина Анастасия </v>
      </c>
      <c r="E22" s="16" t="str">
        <f>'1 ПОТОК_заполнять'!D$111</f>
        <v>Юрьевна</v>
      </c>
      <c r="F22" s="118">
        <f>'1 ПОТОК_заполнять'!E$111</f>
        <v>37647</v>
      </c>
      <c r="G22" s="93" t="str">
        <f>'1 ПОТОК_заполнять'!F$111</f>
        <v>115477, 
г. Москва, 
ул. Кавказский бульв., д. 18, кв. 108
</v>
      </c>
      <c r="H22" s="137" t="str">
        <f>'1 ПОТОК_заполнять'!G$111</f>
        <v>учащаяся 7 класса
ГБОУ г. Москвы «Школа № 904»</v>
      </c>
      <c r="I22" s="93" t="str">
        <f>'1 ПОТОК_заполнять'!H$111</f>
        <v>«Родословие»</v>
      </c>
      <c r="J22" s="140" t="str">
        <f>'1 ПОТОК_заполнять'!I$111</f>
        <v>«Реабилитация длиною в жизнь»</v>
      </c>
      <c r="K22" s="81" t="str">
        <f>'1 ПОТОК_заполнять'!J$111</f>
        <v>Разгулина Ольга Владимировна</v>
      </c>
      <c r="L22" s="93">
        <f>'1 ПОТОК_заполнять'!K$111</f>
        <v>0</v>
      </c>
      <c r="M22" s="16">
        <f>'1 ПОТОК_заполнять'!L$111</f>
        <v>24</v>
      </c>
      <c r="N22" s="16">
        <f>'1 ПОТОК_заполнять'!M$111</f>
        <v>24</v>
      </c>
      <c r="O22" s="16">
        <f>'1 ПОТОК_заполнять'!N$111</f>
        <v>48</v>
      </c>
      <c r="P22" s="5">
        <v>15</v>
      </c>
      <c r="Q22" s="5" t="str">
        <f>'1 ПОТОК_заполнять'!P$111</f>
        <v>дипломант</v>
      </c>
      <c r="R22" s="16">
        <f>'1 ПОТОК_заполнять'!Q$111</f>
        <v>0</v>
      </c>
      <c r="S22" s="16">
        <f>'1 ПОТОК_заполнять'!R$111</f>
        <v>0</v>
      </c>
      <c r="T22" s="16">
        <f>'1 ПОТОК_заполнять'!S$111</f>
        <v>0</v>
      </c>
      <c r="U22" s="88" t="str">
        <f t="shared" si="0"/>
        <v>дипломанта</v>
      </c>
      <c r="V22" s="99" t="str">
        <f t="shared" si="1"/>
        <v>научный руководитель дипломанта</v>
      </c>
    </row>
    <row r="23" spans="1:22" ht="44.25" customHeight="1">
      <c r="A23" s="104">
        <v>16</v>
      </c>
      <c r="B23" s="16">
        <f>'1 ПОТОК_заполнять'!A$113</f>
        <v>77</v>
      </c>
      <c r="C23" s="16" t="str">
        <f>'1 ПОТОК_заполнять'!B$113</f>
        <v>77-30</v>
      </c>
      <c r="D23" s="117" t="str">
        <f>'1 ПОТОК_заполнять'!C$113</f>
        <v>Евстратова Ольга</v>
      </c>
      <c r="E23" s="16">
        <f>'1 ПОТОК_заполнять'!D$113</f>
        <v>0</v>
      </c>
      <c r="F23" s="118">
        <f>'1 ПОТОК_заполнять'!E$113</f>
        <v>0</v>
      </c>
      <c r="G23" s="93">
        <f>'1 ПОТОК_заполнять'!F$113</f>
        <v>0</v>
      </c>
      <c r="H23" s="137" t="str">
        <f>'1 ПОТОК_заполнять'!G$113</f>
        <v>учащаяся 9 класса
ГБОУ Школа № 1989 г. Москвы</v>
      </c>
      <c r="I23" s="93" t="str">
        <f>'1 ПОТОК_заполнять'!H$113</f>
        <v>«Родословие»</v>
      </c>
      <c r="J23" s="140" t="str">
        <f>'1 ПОТОК_заполнять'!I$113</f>
        <v>Имя в камне</v>
      </c>
      <c r="K23" s="81" t="str">
        <f>'1 ПОТОК_заполнять'!J$113</f>
        <v>Козик Татьяна Александровна</v>
      </c>
      <c r="L23" s="93" t="str">
        <f>'1 ПОТОК_заполнять'!K$113</f>
        <v>учитель истории и обществознания
ГБОУ Школа № 1989 г. Москвы</v>
      </c>
      <c r="M23" s="16">
        <f>'1 ПОТОК_заполнять'!L$113</f>
        <v>23.5</v>
      </c>
      <c r="N23" s="16">
        <f>'1 ПОТОК_заполнять'!M$113</f>
        <v>24.5</v>
      </c>
      <c r="O23" s="16">
        <f>'1 ПОТОК_заполнять'!N$113</f>
        <v>48</v>
      </c>
      <c r="P23" s="5">
        <v>16</v>
      </c>
      <c r="Q23" s="5" t="str">
        <f>'1 ПОТОК_заполнять'!P$113</f>
        <v>дипломант</v>
      </c>
      <c r="R23" s="16">
        <f>'1 ПОТОК_заполнять'!Q$113</f>
        <v>0</v>
      </c>
      <c r="S23" s="16">
        <f>'1 ПОТОК_заполнять'!R$113</f>
        <v>0</v>
      </c>
      <c r="T23" s="16">
        <f>'1 ПОТОК_заполнять'!S$113</f>
        <v>0</v>
      </c>
      <c r="U23" s="88" t="str">
        <f t="shared" si="0"/>
        <v>дипломанта</v>
      </c>
      <c r="V23" s="99" t="str">
        <f t="shared" si="1"/>
        <v>научный руководитель дипломанта</v>
      </c>
    </row>
    <row r="24" spans="1:22" ht="59.25" customHeight="1">
      <c r="A24" s="104">
        <v>17</v>
      </c>
      <c r="B24" s="16">
        <f>'1 ПОТОК_заполнять'!A$93</f>
        <v>11</v>
      </c>
      <c r="C24" s="16" t="str">
        <f>'1 ПОТОК_заполнять'!B$93</f>
        <v>11‐09</v>
      </c>
      <c r="D24" s="117" t="str">
        <f>'1 ПОТОК_заполнять'!C$93</f>
        <v>Казаков Руслан</v>
      </c>
      <c r="E24" s="16" t="str">
        <f>'1 ПОТОК_заполнять'!D$93</f>
        <v>Эдуардович</v>
      </c>
      <c r="F24" s="118">
        <f>'1 ПОТОК_заполнять'!E$93</f>
        <v>36680</v>
      </c>
      <c r="G24" s="93" t="str">
        <f>'1 ПОТОК_заполнять'!F$93</f>
        <v>169841, г. Инта, ул. Куратова, д.24, кв.85. 89042284898</v>
      </c>
      <c r="H24" s="137" t="str">
        <f>'1 ПОТОК_заполнять'!G$93</f>
        <v>учащийся 10 класса
МБОУ «Гимназия № 2» г. Инта
Республики Коми</v>
      </c>
      <c r="I24" s="93" t="str">
        <f>'1 ПОТОК_заполнять'!H$93</f>
        <v>«Родословие»</v>
      </c>
      <c r="J24" s="140" t="str">
        <f>'1 ПОТОК_заполнять'!I$93</f>
        <v>Моя родословная. .Казаковы</v>
      </c>
      <c r="K24" s="81" t="str">
        <f>'1 ПОТОК_заполнять'!J$93</f>
        <v>Селезнева Ольга Михайловна</v>
      </c>
      <c r="L24" s="93" t="str">
        <f>'1 ПОТОК_заполнять'!K$93</f>
        <v>учитель истории и обществознания
МБОУ «Гимназия №2» г. Инта Республики Коми</v>
      </c>
      <c r="M24" s="16">
        <f>'1 ПОТОК_заполнять'!L$93</f>
        <v>25</v>
      </c>
      <c r="N24" s="16">
        <f>'1 ПОТОК_заполнять'!M$93</f>
        <v>22</v>
      </c>
      <c r="O24" s="16">
        <f>'1 ПОТОК_заполнять'!N$93</f>
        <v>47</v>
      </c>
      <c r="P24" s="5">
        <v>17</v>
      </c>
      <c r="Q24" s="5" t="str">
        <f>'1 ПОТОК_заполнять'!P$93</f>
        <v>дипломант</v>
      </c>
      <c r="R24" s="16">
        <f>'1 ПОТОК_заполнять'!Q$93</f>
        <v>0</v>
      </c>
      <c r="S24" s="16">
        <f>'1 ПОТОК_заполнять'!R$93</f>
        <v>0</v>
      </c>
      <c r="T24" s="16">
        <f>'1 ПОТОК_заполнять'!S$93</f>
        <v>0</v>
      </c>
      <c r="U24" s="88" t="str">
        <f t="shared" si="0"/>
        <v>дипломанта</v>
      </c>
      <c r="V24" s="99" t="str">
        <f t="shared" si="1"/>
        <v>научный руководитель дипломанта</v>
      </c>
    </row>
    <row r="25" spans="1:22" ht="59.25" customHeight="1">
      <c r="A25" s="104">
        <v>18</v>
      </c>
      <c r="B25" s="16">
        <f>'1 ПОТОК_заполнять'!A$94</f>
        <v>11</v>
      </c>
      <c r="C25" s="16" t="str">
        <f>'1 ПОТОК_заполнять'!B$94</f>
        <v>11‐10</v>
      </c>
      <c r="D25" s="117" t="str">
        <f>'1 ПОТОК_заполнять'!C$94</f>
        <v>Соболева Юлия </v>
      </c>
      <c r="E25" s="16" t="str">
        <f>'1 ПОТОК_заполнять'!D$94</f>
        <v>Михайловна</v>
      </c>
      <c r="F25" s="118">
        <f>'1 ПОТОК_заполнять'!E$94</f>
        <v>36889</v>
      </c>
      <c r="G25" s="93" t="str">
        <f>'1 ПОТОК_заполнять'!F$94</f>
        <v>169300, г. Ухта, ул. Чернова, д.8, кв. 33. 89222761073</v>
      </c>
      <c r="H25" s="137" t="str">
        <f>'1 ПОТОК_заполнять'!G$94</f>
        <v>учащаяся 10 класса
МОУ «СОШ №3» г. Ухты
Республики Коми</v>
      </c>
      <c r="I25" s="93" t="str">
        <f>'1 ПОТОК_заполнять'!H$94</f>
        <v>«Родословие»</v>
      </c>
      <c r="J25" s="140" t="str">
        <f>'1 ПОТОК_заполнять'!I$94</f>
        <v>И память сердца говорит (Боевой путь моего прадеда Александра Михайловича Харламова)</v>
      </c>
      <c r="K25" s="81" t="str">
        <f>'1 ПОТОК_заполнять'!J$94</f>
        <v>Демина Светлана Владимировна</v>
      </c>
      <c r="L25" s="93" t="str">
        <f>'1 ПОТОК_заполнять'!K$94</f>
        <v>учитель русского языка и литературы
МОУ «СОШ №3» г. Ухты Республики Коми</v>
      </c>
      <c r="M25" s="16">
        <f>'1 ПОТОК_заполнять'!L$94</f>
        <v>24</v>
      </c>
      <c r="N25" s="16">
        <f>'1 ПОТОК_заполнять'!M$94</f>
        <v>23</v>
      </c>
      <c r="O25" s="16">
        <f>'1 ПОТОК_заполнять'!N$94</f>
        <v>47</v>
      </c>
      <c r="P25" s="5">
        <v>18</v>
      </c>
      <c r="Q25" s="5" t="str">
        <f>'1 ПОТОК_заполнять'!P$94</f>
        <v>дипломант</v>
      </c>
      <c r="R25" s="16">
        <f>'1 ПОТОК_заполнять'!Q$94</f>
        <v>0</v>
      </c>
      <c r="S25" s="16">
        <f>'1 ПОТОК_заполнять'!R$94</f>
        <v>0</v>
      </c>
      <c r="T25" s="16">
        <f>'1 ПОТОК_заполнять'!S$94</f>
        <v>0</v>
      </c>
      <c r="U25" s="88" t="str">
        <f t="shared" si="0"/>
        <v>дипломанта</v>
      </c>
      <c r="V25" s="99" t="str">
        <f t="shared" si="1"/>
        <v>научный руководитель дипломанта</v>
      </c>
    </row>
    <row r="26" spans="1:22" ht="66.75" customHeight="1">
      <c r="A26" s="104">
        <v>19</v>
      </c>
      <c r="B26" s="16">
        <f>'1 ПОТОК_заполнять'!A$104</f>
        <v>61</v>
      </c>
      <c r="C26" s="16" t="str">
        <f>'1 ПОТОК_заполнять'!B$104</f>
        <v>61-12</v>
      </c>
      <c r="D26" s="117" t="str">
        <f>'1 ПОТОК_заполнять'!C$104</f>
        <v>Говоруха Дмитрий</v>
      </c>
      <c r="E26" s="16" t="str">
        <f>'1 ПОТОК_заполнять'!D$104</f>
        <v>Александрович</v>
      </c>
      <c r="F26" s="118">
        <f>'1 ПОТОК_заполнять'!E$104</f>
        <v>37123</v>
      </c>
      <c r="G26" s="93" t="str">
        <f>'1 ПОТОК_заполнять'!F$104</f>
        <v>346506, Ростовская область, г. Шахты, ул. Орлова, 27 Тел: 89185707740</v>
      </c>
      <c r="H26" s="137" t="str">
        <f>'1 ПОТОК_заполнять'!G$104</f>
        <v>учащийся 9 класса
МБОУ Лицей № 26, г. Шахты
Ростовской области</v>
      </c>
      <c r="I26" s="93" t="str">
        <f>'1 ПОТОК_заполнять'!H$104</f>
        <v>«Родословие»</v>
      </c>
      <c r="J26" s="140" t="str">
        <f>'1 ПОТОК_заполнять'!I$104</f>
        <v>Гримасы истории</v>
      </c>
      <c r="K26" s="81" t="str">
        <f>'1 ПОТОК_заполнять'!J$104</f>
        <v>Цырульникова Марина Анатольевна</v>
      </c>
      <c r="L26" s="93" t="str">
        <f>'1 ПОТОК_заполнять'!K$104</f>
        <v>учитель  истории МБОУ Лицей № 26 г. Шахты Ростовской области</v>
      </c>
      <c r="M26" s="16">
        <f>'1 ПОТОК_заполнять'!L$104</f>
        <v>23</v>
      </c>
      <c r="N26" s="16">
        <f>'1 ПОТОК_заполнять'!M$104</f>
        <v>24</v>
      </c>
      <c r="O26" s="16">
        <f>'1 ПОТОК_заполнять'!N$104</f>
        <v>47</v>
      </c>
      <c r="P26" s="5">
        <v>19</v>
      </c>
      <c r="Q26" s="5" t="str">
        <f>'1 ПОТОК_заполнять'!P$104</f>
        <v>дипломант</v>
      </c>
      <c r="R26" s="16">
        <f>'1 ПОТОК_заполнять'!Q$104</f>
        <v>0</v>
      </c>
      <c r="S26" s="16">
        <f>'1 ПОТОК_заполнять'!R$104</f>
        <v>0</v>
      </c>
      <c r="T26" s="16">
        <f>'1 ПОТОК_заполнять'!S$104</f>
        <v>0</v>
      </c>
      <c r="U26" s="88" t="str">
        <f t="shared" si="0"/>
        <v>дипломанта</v>
      </c>
      <c r="V26" s="99" t="str">
        <f t="shared" si="1"/>
        <v>научный руководитель дипломанта</v>
      </c>
    </row>
    <row r="27" spans="1:22" ht="79.5" customHeight="1">
      <c r="A27" s="104">
        <v>20</v>
      </c>
      <c r="B27" s="16">
        <f>'1 ПОТОК_заполнять'!A$109</f>
        <v>76</v>
      </c>
      <c r="C27" s="16" t="str">
        <f>'1 ПОТОК_заполнять'!B$109</f>
        <v>76-03</v>
      </c>
      <c r="D27" s="117" t="str">
        <f>'1 ПОТОК_заполнять'!C$109</f>
        <v>Жучков Валерий</v>
      </c>
      <c r="E27" s="16" t="str">
        <f>'1 ПОТОК_заполнять'!D$109</f>
        <v>Викторович</v>
      </c>
      <c r="F27" s="118">
        <f>'1 ПОТОК_заполнять'!E$109</f>
        <v>37567</v>
      </c>
      <c r="G27" s="93" t="str">
        <f>'1 ПОТОК_заполнять'!F$109</f>
        <v>150014, г.Ярославль, проспект Толбухина, д.26, кв.49</v>
      </c>
      <c r="H27" s="137" t="str">
        <f>'1 ПОТОК_заполнять'!G$109</f>
        <v>учащийся 8 класса
МОУ «Средняя школа №49», г.Ярославль</v>
      </c>
      <c r="I27" s="93" t="str">
        <f>'1 ПОТОК_заполнять'!H$109</f>
        <v>«Родословие»</v>
      </c>
      <c r="J27" s="140" t="str">
        <f>'1 ПОТОК_заполнять'!I$109</f>
        <v>Исследование истории своей семьи, или как составить свою родословную</v>
      </c>
      <c r="K27" s="81" t="str">
        <f>'1 ПОТОК_заполнять'!J$109</f>
        <v>—</v>
      </c>
      <c r="L27" s="93" t="str">
        <f>'1 ПОТОК_заполнять'!K$109</f>
        <v>—</v>
      </c>
      <c r="M27" s="16">
        <f>'1 ПОТОК_заполнять'!L$109</f>
        <v>23</v>
      </c>
      <c r="N27" s="16">
        <f>'1 ПОТОК_заполнять'!M$109</f>
        <v>24</v>
      </c>
      <c r="O27" s="16">
        <f>'1 ПОТОК_заполнять'!N$109</f>
        <v>47</v>
      </c>
      <c r="P27" s="5">
        <v>20</v>
      </c>
      <c r="Q27" s="5" t="str">
        <f>'1 ПОТОК_заполнять'!P$109</f>
        <v>дипломант</v>
      </c>
      <c r="R27" s="16">
        <f>'1 ПОТОК_заполнять'!Q$109</f>
        <v>0</v>
      </c>
      <c r="S27" s="16">
        <f>'1 ПОТОК_заполнять'!R$109</f>
        <v>0</v>
      </c>
      <c r="T27" s="16">
        <f>'1 ПОТОК_заполнять'!S$109</f>
        <v>0</v>
      </c>
      <c r="U27" s="88" t="str">
        <f t="shared" si="0"/>
        <v>дипломанта</v>
      </c>
      <c r="V27" s="99" t="str">
        <f t="shared" si="1"/>
        <v>научный руководитель дипломанта</v>
      </c>
    </row>
    <row r="28" spans="1:22" ht="63.75" customHeight="1">
      <c r="A28" s="104">
        <v>21</v>
      </c>
      <c r="B28" s="16">
        <f>'1 ПОТОК_заполнять'!A$112</f>
        <v>77</v>
      </c>
      <c r="C28" s="16" t="str">
        <f>'1 ПОТОК_заполнять'!B$112</f>
        <v>77-27</v>
      </c>
      <c r="D28" s="117" t="str">
        <f>'1 ПОТОК_заполнять'!C$112</f>
        <v>Волох Екатерина</v>
      </c>
      <c r="E28" s="16" t="str">
        <f>'1 ПОТОК_заполнять'!D$112</f>
        <v>Дмитриевна</v>
      </c>
      <c r="F28" s="118">
        <f>'1 ПОТОК_заполнять'!E$112</f>
        <v>0</v>
      </c>
      <c r="G28" s="93" t="str">
        <f>'1 ПОТОК_заполнять'!F$112</f>
        <v>127224 Москва, ул. Грекова, д. 18, к.3, кВ. 239 8-963-670-26-14</v>
      </c>
      <c r="H28" s="137" t="str">
        <f>'1 ПОТОК_заполнять'!G$112</f>
        <v>учащаяся 10 класса
ГБОУ Гимназия № 1516 г. Москвы</v>
      </c>
      <c r="I28" s="93" t="str">
        <f>'1 ПОТОК_заполнять'!H$112</f>
        <v>«Родословие»</v>
      </c>
      <c r="J28" s="140" t="str">
        <f>'1 ПОТОК_заполнять'!I$112</f>
        <v>Греческая ветвь родословной Волох-Попандопуло</v>
      </c>
      <c r="K28" s="81" t="str">
        <f>'1 ПОТОК_заполнять'!J$112</f>
        <v>Сухорукова Ирина Львовна</v>
      </c>
      <c r="L28" s="93" t="str">
        <f>'1 ПОТОК_заполнять'!K$112</f>
        <v>учитель истории и естествознания
ГБОУ ГБОУ Гимназия № 1516 г. Москвы</v>
      </c>
      <c r="M28" s="16">
        <f>'1 ПОТОК_заполнять'!L$112</f>
        <v>23.5</v>
      </c>
      <c r="N28" s="16">
        <f>'1 ПОТОК_заполнять'!M$112</f>
        <v>23.5</v>
      </c>
      <c r="O28" s="16">
        <f>'1 ПОТОК_заполнять'!N$112</f>
        <v>47</v>
      </c>
      <c r="P28" s="5">
        <v>21</v>
      </c>
      <c r="Q28" s="5" t="str">
        <f>'1 ПОТОК_заполнять'!P$112</f>
        <v>дипломант</v>
      </c>
      <c r="R28" s="16">
        <f>'1 ПОТОК_заполнять'!Q$112</f>
        <v>0</v>
      </c>
      <c r="S28" s="16">
        <f>'1 ПОТОК_заполнять'!R$112</f>
        <v>0</v>
      </c>
      <c r="T28" s="16">
        <f>'1 ПОТОК_заполнять'!S$112</f>
        <v>0</v>
      </c>
      <c r="U28" s="88" t="str">
        <f t="shared" si="0"/>
        <v>дипломанта</v>
      </c>
      <c r="V28" s="99" t="str">
        <f t="shared" si="1"/>
        <v>научный руководитель дипломанта</v>
      </c>
    </row>
    <row r="29" spans="1:22" ht="46.5" customHeight="1">
      <c r="A29" s="104">
        <v>22</v>
      </c>
      <c r="B29" s="16">
        <f>'1 ПОТОК_заполнять'!A$95</f>
        <v>11</v>
      </c>
      <c r="C29" s="16" t="str">
        <f>'1 ПОТОК_заполнять'!B$95</f>
        <v>11‐11</v>
      </c>
      <c r="D29" s="117" t="str">
        <f>'1 ПОТОК_заполнять'!C$95</f>
        <v>Рочева Валентина</v>
      </c>
      <c r="E29" s="16" t="str">
        <f>'1 ПОТОК_заполнять'!D$95</f>
        <v>Ивановна</v>
      </c>
      <c r="F29" s="118">
        <f>'1 ПОТОК_заполнять'!E$95</f>
        <v>37296</v>
      </c>
      <c r="G29" s="93" t="str">
        <f>'1 ПОТОК_заполнять'!F$95</f>
        <v>169840, г. Инта, ул. Мира,д.31, кв. 59. 89121220716</v>
      </c>
      <c r="H29" s="137" t="str">
        <f>'1 ПОТОК_заполнять'!G$95</f>
        <v>учащаяся 8 класса
МБОУ «Гуманитарная гимназия №3», воспитанница «Интинская Детско-юношеская спортивная школа»
г. Инты Республики Коми</v>
      </c>
      <c r="I29" s="93" t="str">
        <f>'1 ПОТОК_заполнять'!H$95</f>
        <v>«Родословие»</v>
      </c>
      <c r="J29" s="140" t="str">
        <f>'1 ПОТОК_заполнять'!I$95</f>
        <v>Традиции оленеводства в моей семье</v>
      </c>
      <c r="K29" s="81" t="str">
        <f>'1 ПОТОК_заполнять'!J$95</f>
        <v>Киселева Наталья Анатольевна</v>
      </c>
      <c r="L29" s="93" t="str">
        <f>'1 ПОТОК_заполнять'!K$95</f>
        <v>тренер- преподаватель «Интинская Детско-юношеская спортивная школа» г. Инты Республики Коми</v>
      </c>
      <c r="M29" s="16">
        <f>'1 ПОТОК_заполнять'!L$95</f>
        <v>24</v>
      </c>
      <c r="N29" s="16">
        <f>'1 ПОТОК_заполнять'!M$95</f>
        <v>22</v>
      </c>
      <c r="O29" s="16">
        <f>'1 ПОТОК_заполнять'!N$95</f>
        <v>46</v>
      </c>
      <c r="P29" s="5">
        <v>22</v>
      </c>
      <c r="Q29" s="5" t="str">
        <f>'1 ПОТОК_заполнять'!P$95</f>
        <v>дипломант</v>
      </c>
      <c r="R29" s="16">
        <f>'1 ПОТОК_заполнять'!Q$95</f>
        <v>0</v>
      </c>
      <c r="S29" s="16">
        <f>'1 ПОТОК_заполнять'!R$95</f>
        <v>0</v>
      </c>
      <c r="T29" s="16">
        <f>'1 ПОТОК_заполнять'!S$95</f>
        <v>0</v>
      </c>
      <c r="U29" s="88" t="str">
        <f t="shared" si="0"/>
        <v>дипломанта</v>
      </c>
      <c r="V29" s="99" t="str">
        <f t="shared" si="1"/>
        <v>научный руководитель дипломанта</v>
      </c>
    </row>
    <row r="30" spans="1:22" ht="48.75" customHeight="1">
      <c r="A30" s="104">
        <v>23</v>
      </c>
      <c r="B30" s="16">
        <f>'1 ПОТОК_заполнять'!A$96</f>
        <v>30</v>
      </c>
      <c r="C30" s="16" t="str">
        <f>'1 ПОТОК_заполнять'!B$96</f>
        <v>30‐01</v>
      </c>
      <c r="D30" s="117" t="str">
        <f>'1 ПОТОК_заполнять'!C$96</f>
        <v>Сайфутдинова Дарья </v>
      </c>
      <c r="E30" s="16" t="str">
        <f>'1 ПОТОК_заполнять'!D$96</f>
        <v>Александровна</v>
      </c>
      <c r="F30" s="118">
        <f>'1 ПОТОК_заполнять'!E$96</f>
        <v>36826</v>
      </c>
      <c r="G30" s="93" t="str">
        <f>'1 ПОТОК_заполнять'!F$96</f>
        <v>416410 Астраханская область, рп. Лиман, ул. Молодежная 11 т.9371320371</v>
      </c>
      <c r="H30" s="137" t="str">
        <f>'1 ПОТОК_заполнять'!G$96</f>
        <v>ученица 10 класса
МБОУ  «Лиманская СОШ № 2»
Астраханской области</v>
      </c>
      <c r="I30" s="93" t="str">
        <f>'1 ПОТОК_заполнять'!H$96</f>
        <v>«Родословие»</v>
      </c>
      <c r="J30" s="140" t="str">
        <f>'1 ПОТОК_заполнять'!I$96</f>
        <v>« Дерево держится корнями, а человек семьей»</v>
      </c>
      <c r="K30" s="81" t="str">
        <f>'1 ПОТОК_заполнять'!J$96</f>
        <v>Кудрявцева Елена Викторовна</v>
      </c>
      <c r="L30" s="93" t="str">
        <f>'1 ПОТОК_заполнять'!K$96</f>
        <v>учитель истории МБОУ  «ЛСОШ № 2» Астраханской области</v>
      </c>
      <c r="M30" s="16">
        <f>'1 ПОТОК_заполнять'!L$96</f>
        <v>23.5</v>
      </c>
      <c r="N30" s="16">
        <f>'1 ПОТОК_заполнять'!M$96</f>
        <v>22.5</v>
      </c>
      <c r="O30" s="16">
        <f>'1 ПОТОК_заполнять'!N$96</f>
        <v>46</v>
      </c>
      <c r="P30" s="5">
        <v>23</v>
      </c>
      <c r="Q30" s="5" t="str">
        <f>'1 ПОТОК_заполнять'!P$96</f>
        <v>дипломант</v>
      </c>
      <c r="R30" s="16">
        <f>'1 ПОТОК_заполнять'!Q$96</f>
        <v>0</v>
      </c>
      <c r="S30" s="16">
        <f>'1 ПОТОК_заполнять'!R$96</f>
        <v>0</v>
      </c>
      <c r="T30" s="16">
        <f>'1 ПОТОК_заполнять'!S$96</f>
        <v>0</v>
      </c>
      <c r="U30" s="88" t="str">
        <f t="shared" si="0"/>
        <v>дипломанта</v>
      </c>
      <c r="V30" s="99" t="str">
        <f t="shared" si="1"/>
        <v>научный руководитель дипломанта</v>
      </c>
    </row>
    <row r="31" spans="1:42" s="70" customFormat="1" ht="42" customHeight="1">
      <c r="A31" s="104">
        <v>24</v>
      </c>
      <c r="B31" s="16">
        <f>'1 ПОТОК_заполнять'!A$107</f>
        <v>67</v>
      </c>
      <c r="C31" s="16" t="str">
        <f>'1 ПОТОК_заполнять'!B$107</f>
        <v>67-02</v>
      </c>
      <c r="D31" s="117" t="str">
        <f>'1 ПОТОК_заполнять'!C$107</f>
        <v>Иванова Алина</v>
      </c>
      <c r="E31" s="16" t="str">
        <f>'1 ПОТОК_заполнять'!D$107</f>
        <v>Александровна</v>
      </c>
      <c r="F31" s="118">
        <f>'1 ПОТОК_заполнять'!E$107</f>
        <v>37013</v>
      </c>
      <c r="G31" s="93" t="str">
        <f>'1 ПОТОК_заполнять'!F$107</f>
        <v>215850, Смоленская обл., Кардымовский р-н, пос. Кардымово, ул. Школьная, д.9 8-48-167-4-10-82</v>
      </c>
      <c r="H31" s="137" t="str">
        <f>'1 ПОТОК_заполнять'!G$107</f>
        <v>учащаяся 9 класса
МБОУ «Кардымовская СШ» Кардымовского 
района Смоленской области </v>
      </c>
      <c r="I31" s="93" t="str">
        <f>'1 ПОТОК_заполнять'!H$107</f>
        <v>«Родословие»</v>
      </c>
      <c r="J31" s="140" t="str">
        <f>'1 ПОТОК_заполнять'!I$107</f>
        <v>«Лесное хозяйство. Династия Бычинских»</v>
      </c>
      <c r="K31" s="81" t="str">
        <f>'1 ПОТОК_заполнять'!J$107</f>
        <v>Нестерова Екатерина Федоровна</v>
      </c>
      <c r="L31" s="93" t="str">
        <f>'1 ПОТОК_заполнять'!K$107</f>
        <v>учитель истории МБОУ «Кардымовская СОШ» Кардымовского района Смоленской области</v>
      </c>
      <c r="M31" s="16">
        <f>'1 ПОТОК_заполнять'!L$107</f>
        <v>22.5</v>
      </c>
      <c r="N31" s="16">
        <f>'1 ПОТОК_заполнять'!M$107</f>
        <v>23.5</v>
      </c>
      <c r="O31" s="16">
        <f>'1 ПОТОК_заполнять'!N$107</f>
        <v>46</v>
      </c>
      <c r="P31" s="5">
        <v>24</v>
      </c>
      <c r="Q31" s="5" t="str">
        <f>'1 ПОТОК_заполнять'!P$107</f>
        <v>дипломант</v>
      </c>
      <c r="R31" s="16">
        <f>'1 ПОТОК_заполнять'!Q$107</f>
        <v>0</v>
      </c>
      <c r="S31" s="16">
        <f>'1 ПОТОК_заполнять'!R$107</f>
        <v>0</v>
      </c>
      <c r="T31" s="16">
        <f>'1 ПОТОК_заполнять'!S$107</f>
        <v>0</v>
      </c>
      <c r="U31" s="88" t="str">
        <f t="shared" si="0"/>
        <v>дипломанта</v>
      </c>
      <c r="V31" s="99" t="str">
        <f t="shared" si="1"/>
        <v>научный руководитель дипломанта</v>
      </c>
      <c r="W31" s="68"/>
      <c r="X31"/>
      <c r="Y31"/>
      <c r="Z31"/>
      <c r="AA31"/>
      <c r="AB31"/>
      <c r="AC31"/>
      <c r="AD31"/>
      <c r="AE31"/>
      <c r="AF31"/>
      <c r="AG31"/>
      <c r="AH31"/>
      <c r="AI31"/>
      <c r="AJ31"/>
      <c r="AK31" s="68"/>
      <c r="AL31" s="68"/>
      <c r="AM31" s="68"/>
      <c r="AN31" s="68"/>
      <c r="AO31" s="68"/>
      <c r="AP31" s="68"/>
    </row>
    <row r="32" spans="1:42" s="70" customFormat="1" ht="47.25" customHeight="1">
      <c r="A32" s="104">
        <v>25</v>
      </c>
      <c r="B32" s="16">
        <f>'1 ПОТОК_заполнять'!A$114</f>
        <v>77</v>
      </c>
      <c r="C32" s="16" t="str">
        <f>'1 ПОТОК_заполнять'!B$114</f>
        <v>77-29</v>
      </c>
      <c r="D32" s="117" t="str">
        <f>'1 ПОТОК_заполнять'!C$114</f>
        <v>Герцог Анна</v>
      </c>
      <c r="E32" s="16">
        <f>'1 ПОТОК_заполнять'!D$114</f>
        <v>0</v>
      </c>
      <c r="F32" s="118">
        <f>'1 ПОТОК_заполнять'!E$114</f>
        <v>0</v>
      </c>
      <c r="G32" s="93">
        <f>'1 ПОТОК_заполнять'!F$114</f>
        <v>0</v>
      </c>
      <c r="H32" s="137" t="str">
        <f>'1 ПОТОК_заполнять'!G$114</f>
        <v>учащаяся 8 класса
ГБОУ Школа № 1421 г. Москвы</v>
      </c>
      <c r="I32" s="93" t="str">
        <f>'1 ПОТОК_заполнять'!H$114</f>
        <v>«Родословие»</v>
      </c>
      <c r="J32" s="140" t="str">
        <f>'1 ПОТОК_заполнять'!I$114</f>
        <v>Родословная семьи Герцог</v>
      </c>
      <c r="K32" s="81" t="str">
        <f>'1 ПОТОК_заполнять'!J$114</f>
        <v>Солнцева Анна Андреевна</v>
      </c>
      <c r="L32" s="93" t="str">
        <f>'1 ПОТОК_заполнять'!K$114</f>
        <v>учитель географии
ГБОУ Школа № 1421 г. Москвы</v>
      </c>
      <c r="M32" s="16">
        <f>'1 ПОТОК_заполнять'!L$114</f>
        <v>20</v>
      </c>
      <c r="N32" s="16">
        <f>'1 ПОТОК_заполнять'!M$114</f>
        <v>23</v>
      </c>
      <c r="O32" s="16">
        <f>'1 ПОТОК_заполнять'!N$114</f>
        <v>43</v>
      </c>
      <c r="P32" s="5">
        <v>25</v>
      </c>
      <c r="Q32" s="5" t="str">
        <f>'1 ПОТОК_заполнять'!P$114</f>
        <v>дипломант</v>
      </c>
      <c r="R32" s="16">
        <f>'1 ПОТОК_заполнять'!Q$114</f>
        <v>0</v>
      </c>
      <c r="S32" s="16">
        <f>'1 ПОТОК_заполнять'!R$114</f>
        <v>0</v>
      </c>
      <c r="T32" s="16">
        <f>'1 ПОТОК_заполнять'!S$114</f>
        <v>0</v>
      </c>
      <c r="U32" s="88" t="str">
        <f t="shared" si="0"/>
        <v>дипломанта</v>
      </c>
      <c r="V32" s="99" t="str">
        <f t="shared" si="1"/>
        <v>научный руководитель дипломанта</v>
      </c>
      <c r="W32" s="68"/>
      <c r="X32"/>
      <c r="Y32"/>
      <c r="Z32"/>
      <c r="AA32"/>
      <c r="AB32"/>
      <c r="AC32"/>
      <c r="AD32"/>
      <c r="AE32"/>
      <c r="AF32"/>
      <c r="AG32"/>
      <c r="AH32"/>
      <c r="AI32"/>
      <c r="AJ32"/>
      <c r="AK32" s="68"/>
      <c r="AL32" s="68"/>
      <c r="AM32" s="68"/>
      <c r="AN32" s="68"/>
      <c r="AO32" s="68"/>
      <c r="AP32" s="68"/>
    </row>
    <row r="33" spans="1:42" s="70" customFormat="1" ht="15.75">
      <c r="A33" s="95"/>
      <c r="B33" s="72"/>
      <c r="C33" s="98"/>
      <c r="D33" s="72"/>
      <c r="E33" s="77"/>
      <c r="F33" s="77"/>
      <c r="G33" s="77"/>
      <c r="H33" s="80"/>
      <c r="I33" s="121"/>
      <c r="J33" s="80"/>
      <c r="K33" s="80"/>
      <c r="L33" s="77"/>
      <c r="M33" s="72"/>
      <c r="N33" s="72"/>
      <c r="R33" s="68"/>
      <c r="S33" s="68"/>
      <c r="T33" s="68"/>
      <c r="U33" s="89"/>
      <c r="V33" s="89"/>
      <c r="W33" s="68"/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68"/>
      <c r="AL33" s="68"/>
      <c r="AM33" s="68"/>
      <c r="AN33" s="68"/>
      <c r="AO33" s="68"/>
      <c r="AP33" s="68"/>
    </row>
    <row r="34" spans="1:42" s="70" customFormat="1" ht="15.75">
      <c r="A34" s="95"/>
      <c r="B34" s="72"/>
      <c r="C34" s="98"/>
      <c r="D34" s="72"/>
      <c r="E34" s="77"/>
      <c r="F34" s="77"/>
      <c r="G34" s="77"/>
      <c r="H34" s="80"/>
      <c r="I34" s="121"/>
      <c r="J34" s="80"/>
      <c r="K34" s="80"/>
      <c r="L34" s="77"/>
      <c r="M34" s="72"/>
      <c r="N34" s="72"/>
      <c r="R34" s="68"/>
      <c r="S34" s="68"/>
      <c r="T34" s="68"/>
      <c r="U34" s="89"/>
      <c r="V34" s="89"/>
      <c r="W34" s="68"/>
      <c r="X34"/>
      <c r="Y34"/>
      <c r="Z34"/>
      <c r="AA34"/>
      <c r="AB34"/>
      <c r="AC34"/>
      <c r="AD34"/>
      <c r="AE34"/>
      <c r="AF34"/>
      <c r="AG34"/>
      <c r="AH34"/>
      <c r="AI34"/>
      <c r="AJ34"/>
      <c r="AK34" s="68"/>
      <c r="AL34" s="68"/>
      <c r="AM34" s="68"/>
      <c r="AN34" s="68"/>
      <c r="AO34" s="68"/>
      <c r="AP34" s="68"/>
    </row>
    <row r="35" spans="1:42" s="70" customFormat="1" ht="15.75">
      <c r="A35" s="95"/>
      <c r="B35" s="72"/>
      <c r="C35" s="98"/>
      <c r="D35" s="129" t="s">
        <v>460</v>
      </c>
      <c r="E35" s="77"/>
      <c r="F35" s="77"/>
      <c r="G35" s="77"/>
      <c r="H35" s="80"/>
      <c r="I35" s="121"/>
      <c r="J35" s="80"/>
      <c r="K35" s="80"/>
      <c r="L35" s="77"/>
      <c r="M35" s="72"/>
      <c r="N35" s="72"/>
      <c r="R35" s="68"/>
      <c r="S35" s="68"/>
      <c r="T35" s="68"/>
      <c r="U35" s="89"/>
      <c r="V35" s="89"/>
      <c r="W35" s="68"/>
      <c r="X35"/>
      <c r="Y35"/>
      <c r="Z35"/>
      <c r="AA35"/>
      <c r="AB35"/>
      <c r="AC35"/>
      <c r="AD35"/>
      <c r="AE35"/>
      <c r="AF35"/>
      <c r="AG35"/>
      <c r="AH35"/>
      <c r="AI35"/>
      <c r="AJ35"/>
      <c r="AK35" s="68"/>
      <c r="AL35" s="68"/>
      <c r="AM35" s="68"/>
      <c r="AN35" s="68"/>
      <c r="AO35" s="68"/>
      <c r="AP35" s="68"/>
    </row>
    <row r="36" spans="1:42" s="70" customFormat="1" ht="15.75">
      <c r="A36" s="95"/>
      <c r="B36" s="72"/>
      <c r="C36" s="98"/>
      <c r="D36" s="72"/>
      <c r="E36" s="77"/>
      <c r="F36" s="77"/>
      <c r="G36" s="77"/>
      <c r="H36" s="80"/>
      <c r="I36" s="121"/>
      <c r="J36" s="80"/>
      <c r="K36" s="80"/>
      <c r="L36" s="77"/>
      <c r="M36" s="72"/>
      <c r="N36" s="72"/>
      <c r="R36" s="68"/>
      <c r="S36" s="68"/>
      <c r="T36" s="68"/>
      <c r="U36" s="89"/>
      <c r="V36" s="89"/>
      <c r="W36" s="68"/>
      <c r="X36"/>
      <c r="Y36"/>
      <c r="Z36"/>
      <c r="AA36"/>
      <c r="AB36"/>
      <c r="AC36"/>
      <c r="AD36"/>
      <c r="AE36"/>
      <c r="AF36"/>
      <c r="AG36"/>
      <c r="AH36"/>
      <c r="AI36"/>
      <c r="AJ36"/>
      <c r="AK36" s="68"/>
      <c r="AL36" s="68"/>
      <c r="AM36" s="68"/>
      <c r="AN36" s="68"/>
      <c r="AO36" s="68"/>
      <c r="AP36" s="68"/>
    </row>
    <row r="37" spans="1:42" s="70" customFormat="1" ht="15.75">
      <c r="A37" s="95"/>
      <c r="B37" s="72"/>
      <c r="C37" s="98"/>
      <c r="D37" s="129"/>
      <c r="E37" s="131"/>
      <c r="F37" s="131"/>
      <c r="G37" s="131"/>
      <c r="I37" s="132"/>
      <c r="J37" s="133"/>
      <c r="K37" s="134" t="s">
        <v>471</v>
      </c>
      <c r="L37" s="77"/>
      <c r="M37" s="72"/>
      <c r="N37" s="72"/>
      <c r="R37" s="68"/>
      <c r="S37" s="68"/>
      <c r="T37" s="68"/>
      <c r="U37" s="89"/>
      <c r="V37" s="89"/>
      <c r="W37" s="68"/>
      <c r="X37"/>
      <c r="Y37"/>
      <c r="Z37"/>
      <c r="AA37"/>
      <c r="AB37"/>
      <c r="AC37"/>
      <c r="AD37"/>
      <c r="AE37"/>
      <c r="AF37"/>
      <c r="AG37"/>
      <c r="AH37"/>
      <c r="AI37"/>
      <c r="AJ37"/>
      <c r="AK37" s="68"/>
      <c r="AL37" s="68"/>
      <c r="AM37" s="68"/>
      <c r="AN37" s="68"/>
      <c r="AO37" s="68"/>
      <c r="AP37" s="68"/>
    </row>
    <row r="38" spans="1:42" s="70" customFormat="1" ht="15.75">
      <c r="A38" s="95"/>
      <c r="B38" s="72"/>
      <c r="C38" s="98"/>
      <c r="D38" s="129"/>
      <c r="E38" s="131"/>
      <c r="F38" s="131"/>
      <c r="G38" s="131"/>
      <c r="I38" s="132"/>
      <c r="J38" s="133"/>
      <c r="K38" s="133"/>
      <c r="L38" s="77"/>
      <c r="M38" s="72"/>
      <c r="N38" s="72"/>
      <c r="R38" s="68"/>
      <c r="S38" s="68"/>
      <c r="T38" s="68"/>
      <c r="U38" s="89"/>
      <c r="V38" s="89"/>
      <c r="W38" s="68"/>
      <c r="X38"/>
      <c r="Y38"/>
      <c r="Z38"/>
      <c r="AA38"/>
      <c r="AB38"/>
      <c r="AC38"/>
      <c r="AD38"/>
      <c r="AE38"/>
      <c r="AF38"/>
      <c r="AG38"/>
      <c r="AH38"/>
      <c r="AI38"/>
      <c r="AJ38"/>
      <c r="AK38" s="68"/>
      <c r="AL38" s="68"/>
      <c r="AM38" s="68"/>
      <c r="AN38" s="68"/>
      <c r="AO38" s="68"/>
      <c r="AP38" s="68"/>
    </row>
    <row r="39" spans="1:42" s="70" customFormat="1" ht="15.75">
      <c r="A39" s="95"/>
      <c r="B39" s="72"/>
      <c r="C39" s="98"/>
      <c r="D39" s="129"/>
      <c r="E39" s="131"/>
      <c r="F39" s="131"/>
      <c r="G39" s="131"/>
      <c r="I39" s="132"/>
      <c r="J39" s="133"/>
      <c r="K39" s="134" t="s">
        <v>472</v>
      </c>
      <c r="L39" s="77"/>
      <c r="M39" s="72"/>
      <c r="N39" s="72"/>
      <c r="R39" s="68"/>
      <c r="S39" s="68"/>
      <c r="T39" s="68"/>
      <c r="U39" s="89"/>
      <c r="V39" s="89"/>
      <c r="W39" s="68"/>
      <c r="X39"/>
      <c r="Y39"/>
      <c r="Z39"/>
      <c r="AA39"/>
      <c r="AB39"/>
      <c r="AC39"/>
      <c r="AD39"/>
      <c r="AE39"/>
      <c r="AF39"/>
      <c r="AG39"/>
      <c r="AH39"/>
      <c r="AI39"/>
      <c r="AJ39"/>
      <c r="AK39" s="68"/>
      <c r="AL39" s="68"/>
      <c r="AM39" s="68"/>
      <c r="AN39" s="68"/>
      <c r="AO39" s="68"/>
      <c r="AP39" s="68"/>
    </row>
    <row r="40" spans="1:42" s="70" customFormat="1" ht="15.75">
      <c r="A40" s="95"/>
      <c r="B40" s="72"/>
      <c r="C40" s="98"/>
      <c r="D40" s="129"/>
      <c r="E40" s="131"/>
      <c r="F40" s="131"/>
      <c r="G40" s="131"/>
      <c r="I40" s="132"/>
      <c r="J40" s="133"/>
      <c r="K40" s="134"/>
      <c r="L40" s="77"/>
      <c r="M40" s="72"/>
      <c r="N40" s="72"/>
      <c r="R40" s="68"/>
      <c r="S40" s="68"/>
      <c r="T40" s="68"/>
      <c r="U40" s="89"/>
      <c r="V40" s="89"/>
      <c r="W40" s="68"/>
      <c r="X40"/>
      <c r="Y40"/>
      <c r="Z40"/>
      <c r="AA40"/>
      <c r="AB40"/>
      <c r="AC40"/>
      <c r="AD40"/>
      <c r="AE40"/>
      <c r="AF40"/>
      <c r="AG40"/>
      <c r="AH40"/>
      <c r="AI40"/>
      <c r="AJ40"/>
      <c r="AK40" s="68"/>
      <c r="AL40" s="68"/>
      <c r="AM40" s="68"/>
      <c r="AN40" s="68"/>
      <c r="AO40" s="68"/>
      <c r="AP40" s="68"/>
    </row>
    <row r="41" spans="1:42" s="70" customFormat="1" ht="15.75">
      <c r="A41" s="95"/>
      <c r="B41" s="72"/>
      <c r="C41" s="98"/>
      <c r="D41" s="129"/>
      <c r="E41" s="131"/>
      <c r="F41" s="131"/>
      <c r="G41" s="131"/>
      <c r="I41" s="132"/>
      <c r="J41" s="133"/>
      <c r="K41" s="134" t="s">
        <v>473</v>
      </c>
      <c r="L41" s="77"/>
      <c r="M41" s="72"/>
      <c r="N41" s="72"/>
      <c r="R41" s="68"/>
      <c r="S41" s="68"/>
      <c r="T41" s="68"/>
      <c r="U41" s="89"/>
      <c r="V41" s="89"/>
      <c r="W41" s="68"/>
      <c r="X41"/>
      <c r="Y41"/>
      <c r="Z41"/>
      <c r="AA41"/>
      <c r="AB41"/>
      <c r="AC41"/>
      <c r="AD41"/>
      <c r="AE41"/>
      <c r="AF41"/>
      <c r="AG41"/>
      <c r="AH41"/>
      <c r="AI41"/>
      <c r="AJ41"/>
      <c r="AK41" s="68"/>
      <c r="AL41" s="68"/>
      <c r="AM41" s="68"/>
      <c r="AN41" s="68"/>
      <c r="AO41" s="68"/>
      <c r="AP41" s="68"/>
    </row>
    <row r="42" spans="1:42" s="70" customFormat="1" ht="15.75">
      <c r="A42" s="95"/>
      <c r="B42" s="72"/>
      <c r="C42" s="98"/>
      <c r="D42" s="72"/>
      <c r="E42" s="77"/>
      <c r="F42" s="77"/>
      <c r="G42" s="77"/>
      <c r="H42" s="80"/>
      <c r="I42" s="121"/>
      <c r="J42" s="80"/>
      <c r="K42" s="80"/>
      <c r="L42" s="77"/>
      <c r="M42" s="72"/>
      <c r="N42" s="72"/>
      <c r="R42" s="68"/>
      <c r="S42" s="68"/>
      <c r="T42" s="68"/>
      <c r="U42" s="89"/>
      <c r="V42" s="89"/>
      <c r="W42" s="68"/>
      <c r="X42"/>
      <c r="Y42"/>
      <c r="Z42"/>
      <c r="AA42"/>
      <c r="AB42"/>
      <c r="AC42"/>
      <c r="AD42"/>
      <c r="AE42"/>
      <c r="AF42"/>
      <c r="AG42"/>
      <c r="AH42"/>
      <c r="AI42"/>
      <c r="AJ42"/>
      <c r="AK42" s="68"/>
      <c r="AL42" s="68"/>
      <c r="AM42" s="68"/>
      <c r="AN42" s="68"/>
      <c r="AO42" s="68"/>
      <c r="AP42" s="68"/>
    </row>
    <row r="43" spans="1:42" s="70" customFormat="1" ht="15.75">
      <c r="A43" s="95"/>
      <c r="B43" s="72"/>
      <c r="C43" s="98"/>
      <c r="D43" s="72"/>
      <c r="E43" s="77"/>
      <c r="F43" s="77"/>
      <c r="G43" s="77"/>
      <c r="H43" s="80"/>
      <c r="I43" s="121"/>
      <c r="J43" s="80"/>
      <c r="K43" s="80"/>
      <c r="L43" s="77"/>
      <c r="M43" s="72"/>
      <c r="N43" s="72"/>
      <c r="R43" s="68"/>
      <c r="S43" s="68"/>
      <c r="T43" s="68"/>
      <c r="U43" s="89"/>
      <c r="V43" s="89"/>
      <c r="W43" s="68"/>
      <c r="X43"/>
      <c r="Y43"/>
      <c r="Z43"/>
      <c r="AA43"/>
      <c r="AB43"/>
      <c r="AC43"/>
      <c r="AD43"/>
      <c r="AE43"/>
      <c r="AF43"/>
      <c r="AG43"/>
      <c r="AH43"/>
      <c r="AI43"/>
      <c r="AJ43"/>
      <c r="AK43" s="68"/>
      <c r="AL43" s="68"/>
      <c r="AM43" s="68"/>
      <c r="AN43" s="68"/>
      <c r="AO43" s="68"/>
      <c r="AP43" s="68"/>
    </row>
    <row r="44" spans="1:42" s="70" customFormat="1" ht="15.75">
      <c r="A44" s="95"/>
      <c r="B44" s="72"/>
      <c r="C44" s="98"/>
      <c r="D44" s="72"/>
      <c r="E44" s="77"/>
      <c r="F44" s="77"/>
      <c r="G44" s="77"/>
      <c r="H44" s="80"/>
      <c r="I44" s="121"/>
      <c r="J44" s="80"/>
      <c r="K44" s="80"/>
      <c r="L44" s="77"/>
      <c r="M44" s="72"/>
      <c r="N44" s="72"/>
      <c r="R44" s="68"/>
      <c r="S44" s="68"/>
      <c r="T44" s="68"/>
      <c r="U44" s="89"/>
      <c r="V44" s="89"/>
      <c r="W44" s="68"/>
      <c r="X44"/>
      <c r="Y44"/>
      <c r="Z44"/>
      <c r="AA44"/>
      <c r="AB44"/>
      <c r="AC44"/>
      <c r="AD44"/>
      <c r="AE44"/>
      <c r="AF44"/>
      <c r="AG44"/>
      <c r="AH44"/>
      <c r="AI44"/>
      <c r="AJ44"/>
      <c r="AK44" s="68"/>
      <c r="AL44" s="68"/>
      <c r="AM44" s="68"/>
      <c r="AN44" s="68"/>
      <c r="AO44" s="68"/>
      <c r="AP44" s="68"/>
    </row>
    <row r="45" spans="1:42" s="70" customFormat="1" ht="15.75">
      <c r="A45" s="95"/>
      <c r="B45" s="72"/>
      <c r="C45" s="98"/>
      <c r="D45" s="72"/>
      <c r="E45" s="77"/>
      <c r="F45" s="77"/>
      <c r="G45" s="77"/>
      <c r="H45" s="80"/>
      <c r="I45" s="121"/>
      <c r="J45" s="80"/>
      <c r="K45" s="80"/>
      <c r="L45" s="77"/>
      <c r="M45" s="72"/>
      <c r="N45" s="72"/>
      <c r="R45" s="68"/>
      <c r="S45" s="68"/>
      <c r="T45" s="68"/>
      <c r="U45" s="89"/>
      <c r="V45" s="89"/>
      <c r="W45" s="68"/>
      <c r="X45"/>
      <c r="Y45"/>
      <c r="Z45"/>
      <c r="AA45"/>
      <c r="AB45"/>
      <c r="AC45"/>
      <c r="AD45"/>
      <c r="AE45"/>
      <c r="AF45"/>
      <c r="AG45"/>
      <c r="AH45"/>
      <c r="AI45"/>
      <c r="AJ45"/>
      <c r="AK45" s="68"/>
      <c r="AL45" s="68"/>
      <c r="AM45" s="68"/>
      <c r="AN45" s="68"/>
      <c r="AO45" s="68"/>
      <c r="AP45" s="68"/>
    </row>
    <row r="46" spans="1:42" s="70" customFormat="1" ht="15.75">
      <c r="A46" s="95"/>
      <c r="B46" s="72"/>
      <c r="C46" s="98"/>
      <c r="D46" s="72"/>
      <c r="E46" s="77"/>
      <c r="F46" s="77"/>
      <c r="G46" s="77"/>
      <c r="H46" s="80"/>
      <c r="I46" s="121"/>
      <c r="J46" s="80"/>
      <c r="K46" s="80"/>
      <c r="L46" s="77"/>
      <c r="M46" s="72"/>
      <c r="N46" s="72"/>
      <c r="R46" s="68"/>
      <c r="S46" s="68"/>
      <c r="T46" s="68"/>
      <c r="U46" s="89"/>
      <c r="V46" s="89"/>
      <c r="W46" s="68"/>
      <c r="X46"/>
      <c r="Y46"/>
      <c r="Z46"/>
      <c r="AA46"/>
      <c r="AB46"/>
      <c r="AC46"/>
      <c r="AD46"/>
      <c r="AE46"/>
      <c r="AF46"/>
      <c r="AG46"/>
      <c r="AH46"/>
      <c r="AI46"/>
      <c r="AJ46"/>
      <c r="AK46" s="68"/>
      <c r="AL46" s="68"/>
      <c r="AM46" s="68"/>
      <c r="AN46" s="68"/>
      <c r="AO46" s="68"/>
      <c r="AP46" s="68"/>
    </row>
    <row r="47" spans="1:42" s="70" customFormat="1" ht="15.75">
      <c r="A47" s="95"/>
      <c r="B47" s="72"/>
      <c r="C47" s="98"/>
      <c r="D47" s="72"/>
      <c r="E47" s="77"/>
      <c r="F47" s="77"/>
      <c r="G47" s="77"/>
      <c r="H47" s="80"/>
      <c r="I47" s="121"/>
      <c r="J47" s="80"/>
      <c r="K47" s="80"/>
      <c r="L47" s="77"/>
      <c r="M47" s="72"/>
      <c r="N47" s="72"/>
      <c r="R47" s="68"/>
      <c r="S47" s="68"/>
      <c r="T47" s="68"/>
      <c r="U47" s="89"/>
      <c r="V47" s="89"/>
      <c r="W47" s="68"/>
      <c r="X47"/>
      <c r="Y47"/>
      <c r="Z47"/>
      <c r="AA47"/>
      <c r="AB47"/>
      <c r="AC47"/>
      <c r="AD47"/>
      <c r="AE47"/>
      <c r="AF47"/>
      <c r="AG47"/>
      <c r="AH47"/>
      <c r="AI47"/>
      <c r="AJ47"/>
      <c r="AK47" s="68"/>
      <c r="AL47" s="68"/>
      <c r="AM47" s="68"/>
      <c r="AN47" s="68"/>
      <c r="AO47" s="68"/>
      <c r="AP47" s="68"/>
    </row>
    <row r="48" spans="1:42" s="70" customFormat="1" ht="15.75">
      <c r="A48" s="95"/>
      <c r="B48" s="72"/>
      <c r="C48" s="98"/>
      <c r="D48" s="72"/>
      <c r="E48" s="77"/>
      <c r="F48" s="77"/>
      <c r="G48" s="77"/>
      <c r="H48" s="80"/>
      <c r="I48" s="121"/>
      <c r="J48" s="80"/>
      <c r="K48" s="80"/>
      <c r="L48" s="77"/>
      <c r="M48" s="72"/>
      <c r="N48" s="72"/>
      <c r="R48" s="68"/>
      <c r="S48" s="68"/>
      <c r="T48" s="68"/>
      <c r="U48" s="89"/>
      <c r="V48" s="89"/>
      <c r="W48" s="68"/>
      <c r="X48"/>
      <c r="Y48"/>
      <c r="Z48"/>
      <c r="AA48"/>
      <c r="AB48"/>
      <c r="AC48"/>
      <c r="AD48"/>
      <c r="AE48"/>
      <c r="AF48"/>
      <c r="AG48"/>
      <c r="AH48"/>
      <c r="AI48"/>
      <c r="AJ48"/>
      <c r="AK48" s="68"/>
      <c r="AL48" s="68"/>
      <c r="AM48" s="68"/>
      <c r="AN48" s="68"/>
      <c r="AO48" s="68"/>
      <c r="AP48" s="68"/>
    </row>
    <row r="49" spans="1:42" s="70" customFormat="1" ht="15.75">
      <c r="A49" s="95"/>
      <c r="B49" s="72"/>
      <c r="C49" s="98"/>
      <c r="D49" s="72"/>
      <c r="E49" s="77"/>
      <c r="F49" s="77"/>
      <c r="G49" s="77"/>
      <c r="H49" s="80"/>
      <c r="I49" s="121"/>
      <c r="J49" s="80"/>
      <c r="K49" s="80"/>
      <c r="L49" s="77"/>
      <c r="M49" s="72"/>
      <c r="N49" s="72"/>
      <c r="R49" s="68"/>
      <c r="S49" s="68"/>
      <c r="T49" s="68"/>
      <c r="U49" s="89"/>
      <c r="V49" s="89"/>
      <c r="W49" s="68"/>
      <c r="X49"/>
      <c r="Y49"/>
      <c r="Z49"/>
      <c r="AA49"/>
      <c r="AB49"/>
      <c r="AC49"/>
      <c r="AD49"/>
      <c r="AE49"/>
      <c r="AF49"/>
      <c r="AG49"/>
      <c r="AH49"/>
      <c r="AI49"/>
      <c r="AJ49"/>
      <c r="AK49" s="68"/>
      <c r="AL49" s="68"/>
      <c r="AM49" s="68"/>
      <c r="AN49" s="68"/>
      <c r="AO49" s="68"/>
      <c r="AP49" s="68"/>
    </row>
    <row r="50" spans="1:42" s="70" customFormat="1" ht="15.75">
      <c r="A50" s="95"/>
      <c r="B50" s="72"/>
      <c r="C50" s="98"/>
      <c r="D50" s="72"/>
      <c r="E50" s="77"/>
      <c r="F50" s="77"/>
      <c r="G50" s="77"/>
      <c r="H50" s="80"/>
      <c r="I50" s="121"/>
      <c r="J50" s="80"/>
      <c r="K50" s="80"/>
      <c r="L50" s="77"/>
      <c r="M50" s="72"/>
      <c r="N50" s="72"/>
      <c r="R50" s="68"/>
      <c r="S50" s="68"/>
      <c r="T50" s="68"/>
      <c r="U50" s="89"/>
      <c r="V50" s="89"/>
      <c r="W50" s="68"/>
      <c r="X50"/>
      <c r="Y50"/>
      <c r="Z50"/>
      <c r="AA50"/>
      <c r="AB50"/>
      <c r="AC50"/>
      <c r="AD50"/>
      <c r="AE50"/>
      <c r="AF50"/>
      <c r="AG50"/>
      <c r="AH50"/>
      <c r="AI50"/>
      <c r="AJ50"/>
      <c r="AK50" s="68"/>
      <c r="AL50" s="68"/>
      <c r="AM50" s="68"/>
      <c r="AN50" s="68"/>
      <c r="AO50" s="68"/>
      <c r="AP50" s="68"/>
    </row>
    <row r="51" spans="1:42" s="70" customFormat="1" ht="15.75">
      <c r="A51" s="95"/>
      <c r="B51" s="72"/>
      <c r="C51" s="98"/>
      <c r="D51" s="72"/>
      <c r="E51" s="77"/>
      <c r="F51" s="77"/>
      <c r="G51" s="77"/>
      <c r="H51" s="80"/>
      <c r="I51" s="121"/>
      <c r="J51" s="80"/>
      <c r="K51" s="80"/>
      <c r="L51" s="77"/>
      <c r="M51" s="72"/>
      <c r="N51" s="72"/>
      <c r="R51" s="68"/>
      <c r="S51" s="68"/>
      <c r="T51" s="68"/>
      <c r="U51" s="89"/>
      <c r="V51" s="89"/>
      <c r="W51" s="68"/>
      <c r="X51"/>
      <c r="Y51"/>
      <c r="Z51"/>
      <c r="AA51"/>
      <c r="AB51"/>
      <c r="AC51"/>
      <c r="AD51"/>
      <c r="AE51"/>
      <c r="AF51"/>
      <c r="AG51"/>
      <c r="AH51"/>
      <c r="AI51"/>
      <c r="AJ51"/>
      <c r="AK51" s="68"/>
      <c r="AL51" s="68"/>
      <c r="AM51" s="68"/>
      <c r="AN51" s="68"/>
      <c r="AO51" s="68"/>
      <c r="AP51" s="68"/>
    </row>
    <row r="52" spans="1:42" s="70" customFormat="1" ht="15.75">
      <c r="A52" s="95"/>
      <c r="B52" s="72"/>
      <c r="C52" s="98"/>
      <c r="D52" s="72"/>
      <c r="E52" s="77"/>
      <c r="F52" s="77"/>
      <c r="G52" s="77"/>
      <c r="H52" s="80"/>
      <c r="I52" s="121"/>
      <c r="J52" s="80"/>
      <c r="K52" s="80"/>
      <c r="L52" s="77"/>
      <c r="M52" s="72"/>
      <c r="N52" s="72"/>
      <c r="R52" s="68"/>
      <c r="S52" s="68"/>
      <c r="T52" s="68"/>
      <c r="U52" s="89"/>
      <c r="V52" s="89"/>
      <c r="W52" s="68"/>
      <c r="X52"/>
      <c r="Y52"/>
      <c r="Z52"/>
      <c r="AA52"/>
      <c r="AB52"/>
      <c r="AC52"/>
      <c r="AD52"/>
      <c r="AE52"/>
      <c r="AF52"/>
      <c r="AG52"/>
      <c r="AH52"/>
      <c r="AI52"/>
      <c r="AJ52"/>
      <c r="AK52" s="68"/>
      <c r="AL52" s="68"/>
      <c r="AM52" s="68"/>
      <c r="AN52" s="68"/>
      <c r="AO52" s="68"/>
      <c r="AP52" s="68"/>
    </row>
  </sheetData>
  <sheetProtection formatCells="0" formatColumns="0" formatRows="0" sort="0" autoFilter="0" pivotTables="0"/>
  <autoFilter ref="A7:Q7">
    <sortState ref="A8:Q52">
      <sortCondition sortBy="value" ref="B8:B52"/>
    </sortState>
  </autoFilter>
  <printOptions/>
  <pageMargins left="0.3937007874015748" right="0.3937007874015748" top="0.4724409448818898" bottom="0" header="0.1968503937007874" footer="0.15748031496062992"/>
  <pageSetup horizontalDpi="600" verticalDpi="600" orientation="landscape" paperSize="9" r:id="rId2"/>
  <headerFooter alignWithMargins="0">
    <oddHeader>&amp;C&amp;8Протокол результатов Всероссийского конкурса исследовательских краеведческих работ обучающихся  «Отечество». Секция  «Родословие»</oddHeader>
    <oddFooter>&amp;R&amp;"-,курсив"&amp;9______________А.Г. Озеров&amp;"-,обычный"
Страница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zoomScalePageLayoutView="0" workbookViewId="0" topLeftCell="A22">
      <selection activeCell="O11" sqref="O11:O27"/>
    </sheetView>
  </sheetViews>
  <sheetFormatPr defaultColWidth="9.140625" defaultRowHeight="15" outlineLevelCol="1"/>
  <cols>
    <col min="1" max="1" width="4.7109375" style="95" customWidth="1"/>
    <col min="2" max="2" width="7.7109375" style="97" customWidth="1"/>
    <col min="3" max="3" width="18.7109375" style="68" customWidth="1"/>
    <col min="4" max="6" width="9.140625" style="75" hidden="1" customWidth="1" outlineLevel="1"/>
    <col min="7" max="7" width="22.7109375" style="78" customWidth="1" collapsed="1"/>
    <col min="8" max="8" width="9.140625" style="120" hidden="1" customWidth="1" outlineLevel="1"/>
    <col min="9" max="9" width="21.7109375" style="78" customWidth="1" collapsed="1"/>
    <col min="10" max="10" width="16.421875" style="78" customWidth="1"/>
    <col min="11" max="11" width="16.57421875" style="75" hidden="1" customWidth="1" outlineLevel="1"/>
    <col min="12" max="12" width="6.7109375" style="68" customWidth="1" collapsed="1"/>
    <col min="13" max="13" width="6.7109375" style="68" customWidth="1"/>
    <col min="14" max="14" width="6.7109375" style="70" customWidth="1"/>
    <col min="15" max="15" width="7.00390625" style="70" customWidth="1"/>
    <col min="16" max="16" width="12.7109375" style="70" customWidth="1"/>
    <col min="17" max="19" width="9.140625" style="68" hidden="1" customWidth="1" outlineLevel="1"/>
    <col min="20" max="20" width="9.140625" style="89" hidden="1" customWidth="1" outlineLevel="1"/>
    <col min="21" max="21" width="9.140625" style="100" hidden="1" customWidth="1" outlineLevel="1"/>
    <col min="22" max="22" width="9.140625" style="68" customWidth="1" collapsed="1"/>
    <col min="36" max="41" width="9.140625" style="68" customWidth="1"/>
    <col min="43" max="16384" width="9.140625" style="68" customWidth="1"/>
  </cols>
  <sheetData>
    <row r="1" ht="15.75">
      <c r="A1" s="102">
        <v>0</v>
      </c>
    </row>
    <row r="5" spans="12:21" ht="15.75">
      <c r="L5" s="71" t="s">
        <v>465</v>
      </c>
      <c r="M5" s="69"/>
      <c r="O5" s="68"/>
      <c r="P5" s="68"/>
      <c r="R5" s="89"/>
      <c r="S5" s="100"/>
      <c r="T5" s="68"/>
      <c r="U5"/>
    </row>
    <row r="6" spans="1:35" ht="81" customHeight="1">
      <c r="A6" s="122" t="s">
        <v>228</v>
      </c>
      <c r="B6" s="3" t="str">
        <f>'1 ПОТОК_заполнять'!B$5</f>
        <v>Код</v>
      </c>
      <c r="C6" s="3" t="str">
        <f>'1 ПОТОК_заполнять'!C$5</f>
        <v>Фамилия, имя, участника</v>
      </c>
      <c r="D6" s="3" t="str">
        <f>'1 ПОТОК_заполнять'!D$5</f>
        <v>Отчество участника</v>
      </c>
      <c r="E6" s="92" t="str">
        <f>'1 ПОТОК_заполнять'!E$5</f>
        <v>Дата рож.уч-ка</v>
      </c>
      <c r="F6" s="92" t="str">
        <f>'1 ПОТОК_заполнять'!F$5</f>
        <v>Индекс, дом.адрес уч-ка, телефон</v>
      </c>
      <c r="G6" s="119" t="str">
        <f>'1 ПОТОК_заполнять'!G$5</f>
        <v>Класс, учреж. образования</v>
      </c>
      <c r="H6" s="92" t="str">
        <f>'1 ПОТОК_заполнять'!H$5</f>
        <v>Номинация</v>
      </c>
      <c r="I6" s="119" t="str">
        <f>'1 ПОТОК_заполнять'!I$5</f>
        <v>Название работы</v>
      </c>
      <c r="J6" s="3" t="str">
        <f>'1 ПОТОК_заполнять'!J$5</f>
        <v>Ф.И.О. научного руководителя</v>
      </c>
      <c r="K6" s="92" t="str">
        <f>'1 ПОТОК_заполнять'!K$5</f>
        <v>должность и место работы (без сокращений)</v>
      </c>
      <c r="L6" s="82" t="str">
        <f>'1 ПОТОК_заполнять'!L$5</f>
        <v>Заочная оценка работы</v>
      </c>
      <c r="M6" s="82" t="str">
        <f>'1 ПОТОК_заполнять'!M$5</f>
        <v>Защита работы</v>
      </c>
      <c r="N6" s="82" t="str">
        <f>'1 ПОТОК_заполнять'!N$5</f>
        <v>Сумма баллов</v>
      </c>
      <c r="O6" s="3" t="str">
        <f>'1 ПОТОК_заполнять'!O$5</f>
        <v>Место</v>
      </c>
      <c r="P6" s="3" t="str">
        <f>'1 ПОТОК_заполнять'!P$5</f>
        <v>Статус</v>
      </c>
      <c r="Q6" s="3" t="str">
        <f>'1 ПОТОК_заполнять'!Q$5</f>
        <v>Номер диплома</v>
      </c>
      <c r="R6" s="3" t="str">
        <f>'1 ПОТОК_заполнять'!R$5</f>
        <v>Номер грамоты</v>
      </c>
      <c r="S6" s="3" t="str">
        <f>'1 ПОТОК_заполнять'!S$5</f>
        <v>Приказ</v>
      </c>
      <c r="T6" s="91" t="s">
        <v>233</v>
      </c>
      <c r="U6" s="123" t="s">
        <v>233</v>
      </c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21" ht="15.75">
      <c r="A7" s="103">
        <v>1</v>
      </c>
      <c r="B7" s="28">
        <v>2</v>
      </c>
      <c r="C7" s="2">
        <v>3</v>
      </c>
      <c r="D7" s="76"/>
      <c r="E7" s="94"/>
      <c r="F7" s="76"/>
      <c r="G7" s="79">
        <v>4</v>
      </c>
      <c r="H7" s="76"/>
      <c r="I7" s="79">
        <v>5</v>
      </c>
      <c r="J7" s="79">
        <v>6</v>
      </c>
      <c r="K7" s="76"/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"/>
      <c r="R7" s="2"/>
      <c r="S7" s="87"/>
      <c r="T7" s="90"/>
      <c r="U7" s="101"/>
    </row>
    <row r="8" spans="1:21" s="74" customFormat="1" ht="66" customHeight="1">
      <c r="A8" s="104">
        <v>1</v>
      </c>
      <c r="B8" s="16" t="str">
        <f>'1 ПОТОК_заполнять'!B$128</f>
        <v>47‐08</v>
      </c>
      <c r="C8" s="16" t="str">
        <f>'1 ПОТОК_заполнять'!C$128</f>
        <v>Дау Незар</v>
      </c>
      <c r="D8" s="16" t="str">
        <f>'1 ПОТОК_заполнять'!D$128</f>
        <v>Хишамович</v>
      </c>
      <c r="E8" s="118">
        <f>'1 ПОТОК_заполнять'!E$128</f>
        <v>37299</v>
      </c>
      <c r="F8" s="93" t="str">
        <f>'1 ПОТОК_заполнять'!F$128</f>
        <v>187300, Ленинградская область, Кировский район, г. Мга, ул. Железнодорожная, д.67, кв. 26. 89657536908</v>
      </c>
      <c r="G8" s="81" t="str">
        <f>'1 ПОТОК_заполнять'!G$128</f>
        <v>учащийся 8 класса 
«Мгинская средняя общеобразовательная школа» Ленинградской области</v>
      </c>
      <c r="H8" s="93" t="str">
        <f>'1 ПОТОК_заполнять'!H$128</f>
        <v>«Школьные музеи. История образования. 
История детского движения»</v>
      </c>
      <c r="I8" s="140" t="str">
        <f>'1 ПОТОК_заполнять'!I$128</f>
        <v>Сколько нас? И кто мы?                                         Перепись населения в МБОУ «Мгинская СОШ»</v>
      </c>
      <c r="J8" s="16" t="str">
        <f>'1 ПОТОК_заполнять'!J$128</f>
        <v>Лебедева Елена Николаевна</v>
      </c>
      <c r="K8" s="93" t="str">
        <f>'1 ПОТОК_заполнять'!K$128</f>
        <v>заведующая библиотекой МБОУ «Мгинская СОШ» Ленинградской области</v>
      </c>
      <c r="L8" s="16">
        <f>'1 ПОТОК_заполнять'!L$128</f>
        <v>27</v>
      </c>
      <c r="M8" s="16">
        <f>'1 ПОТОК_заполнять'!M$128</f>
        <v>29.7</v>
      </c>
      <c r="N8" s="16">
        <f>'1 ПОТОК_заполнять'!N$128</f>
        <v>56.7</v>
      </c>
      <c r="O8" s="16" t="str">
        <f>'1 ПОТОК_заполнять'!O$128</f>
        <v>1 место</v>
      </c>
      <c r="P8" s="16" t="str">
        <f>'1 ПОТОК_заполнять'!P$128</f>
        <v>победитель</v>
      </c>
      <c r="Q8" s="16">
        <f>'1 ПОТОК_заполнять'!Q$128</f>
        <v>464</v>
      </c>
      <c r="R8" s="16">
        <f>'1 ПОТОК_заполнять'!R$128</f>
        <v>484</v>
      </c>
      <c r="S8" s="16" t="str">
        <f>'1 ПОТОК_заполнять'!S$128</f>
        <v>71 от 06.04.2017</v>
      </c>
      <c r="T8" s="88" t="str">
        <f aca="true" t="shared" si="0" ref="T8:T27">IF(P8="участник","участника",IF(P8="дипломант","дипломанта",IF(P8="победитель","победителя",IF(P8="призер","призера",0))))</f>
        <v>победителя</v>
      </c>
      <c r="U8" s="99" t="str">
        <f aca="true" t="shared" si="1" ref="U8:U27">CONCATENATE("научный руководитель"," ",T8)</f>
        <v>научный руководитель победителя</v>
      </c>
    </row>
    <row r="9" spans="1:21" s="74" customFormat="1" ht="70.5" customHeight="1">
      <c r="A9" s="104">
        <v>2</v>
      </c>
      <c r="B9" s="16" t="str">
        <f>'1 ПОТОК_заполнять'!B$121</f>
        <v>30-08</v>
      </c>
      <c r="C9" s="16" t="str">
        <f>'1 ПОТОК_заполнять'!C$121</f>
        <v>Аубекерова Руфина </v>
      </c>
      <c r="D9" s="16" t="str">
        <f>'1 ПОТОК_заполнять'!D$121</f>
        <v>Нурымовна</v>
      </c>
      <c r="E9" s="118" t="str">
        <f>'1 ПОТОК_заполнять'!E$121</f>
        <v>19. 01 2000</v>
      </c>
      <c r="F9" s="93" t="str">
        <f>'1 ПОТОК_заполнять'!F$121</f>
        <v>414018, г.Астрахань, ул. Сабанс-Яр, 11 кв.96.</v>
      </c>
      <c r="G9" s="81" t="str">
        <f>'1 ПОТОК_заполнять'!G$121</f>
        <v>студентка
ГБПОУ  АО   «Астраханский колледж вычислительной техники» Астраханской области</v>
      </c>
      <c r="H9" s="93" t="str">
        <f>'1 ПОТОК_заполнять'!H$121</f>
        <v>«Школьные музеи. История образования. 
История детского движения»</v>
      </c>
      <c r="I9" s="140" t="str">
        <f>'1 ПОТОК_заполнять'!I$121</f>
        <v>«Музей мобильных раритетов» в Астраханском колледже вычислительной техники”</v>
      </c>
      <c r="J9" s="16" t="str">
        <f>'1 ПОТОК_заполнять'!J$121</f>
        <v>Бекмурзаева Светлана Алексеевна</v>
      </c>
      <c r="K9" s="93" t="str">
        <f>'1 ПОТОК_заполнять'!K$121</f>
        <v>преподаватель истории, к.и.н. ГБПОУАО «Астраханский колледж вычислительной техники» Астраханской области</v>
      </c>
      <c r="L9" s="16">
        <f>'1 ПОТОК_заполнять'!L$121</f>
        <v>26</v>
      </c>
      <c r="M9" s="16">
        <f>'1 ПОТОК_заполнять'!M$121</f>
        <v>29.3</v>
      </c>
      <c r="N9" s="16">
        <f>'1 ПОТОК_заполнять'!N$121</f>
        <v>55.3</v>
      </c>
      <c r="O9" s="16" t="str">
        <f>'1 ПОТОК_заполнять'!O$121</f>
        <v>2 место</v>
      </c>
      <c r="P9" s="16" t="str">
        <f>'1 ПОТОК_заполнять'!P$121</f>
        <v>призер (2 место)</v>
      </c>
      <c r="Q9" s="16">
        <f>'1 ПОТОК_заполнять'!Q$121</f>
        <v>457</v>
      </c>
      <c r="R9" s="16">
        <f>'1 ПОТОК_заполнять'!R$121</f>
        <v>477</v>
      </c>
      <c r="S9" s="16" t="str">
        <f>'1 ПОТОК_заполнять'!S$121</f>
        <v>71 от 06.04.2017</v>
      </c>
      <c r="T9" s="88">
        <f t="shared" si="0"/>
        <v>0</v>
      </c>
      <c r="U9" s="99" t="str">
        <f t="shared" si="1"/>
        <v>научный руководитель 0</v>
      </c>
    </row>
    <row r="10" spans="1:21" s="74" customFormat="1" ht="79.5" customHeight="1">
      <c r="A10" s="104">
        <v>3</v>
      </c>
      <c r="B10" s="16" t="str">
        <f>'1 ПОТОК_заполнять'!B$131</f>
        <v>58-07</v>
      </c>
      <c r="C10" s="16" t="str">
        <f>'1 ПОТОК_заполнять'!C$131</f>
        <v>Фомин Данила</v>
      </c>
      <c r="D10" s="16" t="str">
        <f>'1 ПОТОК_заполнять'!D$131</f>
        <v>Дмитриевич</v>
      </c>
      <c r="E10" s="118">
        <f>'1 ПОТОК_заполнять'!E$131</f>
        <v>36861</v>
      </c>
      <c r="F10" s="93" t="str">
        <f>'1 ПОТОК_заполнять'!F$131</f>
        <v>440072, г. Пенза, ул. Антонова, д. 33, кв. 46, т. 8927-3750137</v>
      </c>
      <c r="G10" s="81" t="str">
        <f>'1 ПОТОК_заполнять'!G$131</f>
        <v>учащийся 10 класса
Кадетской школы по делам ГОЧС  № 70 г.Пензы</v>
      </c>
      <c r="H10" s="93" t="str">
        <f>'1 ПОТОК_заполнять'!H$131</f>
        <v>«Школьные музеи. История образования. 
История детского движения»</v>
      </c>
      <c r="I10" s="140" t="str">
        <f>'1 ПОТОК_заполнять'!I$131</f>
        <v>Детская научная экспедиция как форма организации детей, отвечающая задачам формирования и воспитания подрастающего поколения</v>
      </c>
      <c r="J10" s="16" t="str">
        <f>'1 ПОТОК_заполнять'!J$131</f>
        <v>Выборнова Ирина Николаевна</v>
      </c>
      <c r="K10" s="93" t="str">
        <f>'1 ПОТОК_заполнять'!K$131</f>
        <v>учитель русского языка и литературы Кадетской школы по делам ГОЧС № 70 г. Пензы</v>
      </c>
      <c r="L10" s="16">
        <f>'1 ПОТОК_заполнять'!L$131</f>
        <v>26</v>
      </c>
      <c r="M10" s="16">
        <f>'1 ПОТОК_заполнять'!M$131</f>
        <v>27.7</v>
      </c>
      <c r="N10" s="16">
        <f>'1 ПОТОК_заполнять'!N$131</f>
        <v>53.7</v>
      </c>
      <c r="O10" s="16" t="str">
        <f>'1 ПОТОК_заполнять'!O$131</f>
        <v>3 место</v>
      </c>
      <c r="P10" s="16" t="str">
        <f>'1 ПОТОК_заполнять'!P$131</f>
        <v>призер (3 место)</v>
      </c>
      <c r="Q10" s="16">
        <f>'1 ПОТОК_заполнять'!Q$131</f>
        <v>467</v>
      </c>
      <c r="R10" s="16">
        <f>'1 ПОТОК_заполнять'!R$131</f>
        <v>487</v>
      </c>
      <c r="S10" s="16" t="str">
        <f>'1 ПОТОК_заполнять'!S$131</f>
        <v>71 от 06.04.2017</v>
      </c>
      <c r="T10" s="88">
        <f t="shared" si="0"/>
        <v>0</v>
      </c>
      <c r="U10" s="99" t="str">
        <f t="shared" si="1"/>
        <v>научный руководитель 0</v>
      </c>
    </row>
    <row r="11" spans="1:21" s="74" customFormat="1" ht="49.5" customHeight="1">
      <c r="A11" s="104">
        <v>4</v>
      </c>
      <c r="B11" s="16" t="str">
        <f>'1 ПОТОК_заполнять'!B$125</f>
        <v>42-09</v>
      </c>
      <c r="C11" s="16" t="str">
        <f>'1 ПОТОК_заполнять'!C$125</f>
        <v>Ризлерис Александра</v>
      </c>
      <c r="D11" s="16" t="str">
        <f>'1 ПОТОК_заполнять'!D$125</f>
        <v>Александровна</v>
      </c>
      <c r="E11" s="118">
        <f>'1 ПОТОК_заполнять'!E$125</f>
        <v>36935</v>
      </c>
      <c r="F11" s="93" t="str">
        <f>'1 ПОТОК_заполнять'!F$125</f>
        <v>652770, Гурьевский район, г. Салаир, ул. Кооперативная, 39. т.8-951-614-54-33</v>
      </c>
      <c r="G11" s="81" t="str">
        <f>'1 ПОТОК_заполнять'!G$125</f>
        <v>учащаяся 9 класса
МБОУ «Основная общеобразовательная школа № 26» г.Салаира Кемеровской области</v>
      </c>
      <c r="H11" s="93" t="str">
        <f>'1 ПОТОК_заполнять'!H$125</f>
        <v>«Школьные музеи. История образования. 
История детского движения»</v>
      </c>
      <c r="I11" s="140" t="str">
        <f>'1 ПОТОК_заполнять'!I$125</f>
        <v>Жизненный и трудовой путь педагога Молодцовой Светланы Захаровны</v>
      </c>
      <c r="J11" s="16" t="str">
        <f>'1 ПОТОК_заполнять'!J$125</f>
        <v>Морозова Мария Никитична</v>
      </c>
      <c r="K11" s="93" t="str">
        <f>'1 ПОТОК_заполнять'!K$125</f>
        <v>педагог дополнительного образования МБУ ДО «Дом детского творчества» г. Салаира Кемеровской области</v>
      </c>
      <c r="L11" s="16">
        <f>'1 ПОТОК_заполнять'!L$125</f>
        <v>26</v>
      </c>
      <c r="M11" s="16">
        <f>'1 ПОТОК_заполнять'!M$125</f>
        <v>26.7</v>
      </c>
      <c r="N11" s="16">
        <f>'1 ПОТОК_заполнять'!N$125</f>
        <v>52.7</v>
      </c>
      <c r="O11" s="16">
        <v>4</v>
      </c>
      <c r="P11" s="16" t="str">
        <f>'1 ПОТОК_заполнять'!P$125</f>
        <v>дипломант</v>
      </c>
      <c r="Q11" s="16">
        <f>'1 ПОТОК_заполнять'!Q$125</f>
        <v>461</v>
      </c>
      <c r="R11" s="16">
        <f>'1 ПОТОК_заполнять'!R$125</f>
        <v>481</v>
      </c>
      <c r="S11" s="16" t="str">
        <f>'1 ПОТОК_заполнять'!S$125</f>
        <v>71 от 06.04.2017</v>
      </c>
      <c r="T11" s="88" t="str">
        <f t="shared" si="0"/>
        <v>дипломанта</v>
      </c>
      <c r="U11" s="99" t="str">
        <f t="shared" si="1"/>
        <v>научный руководитель дипломанта</v>
      </c>
    </row>
    <row r="12" spans="1:21" s="74" customFormat="1" ht="79.5" customHeight="1">
      <c r="A12" s="104">
        <v>5</v>
      </c>
      <c r="B12" s="16" t="str">
        <f>'1 ПОТОК_заполнять'!B$126</f>
        <v>42-11</v>
      </c>
      <c r="C12" s="16" t="str">
        <f>'1 ПОТОК_заполнять'!C$126</f>
        <v>Госман Юлия</v>
      </c>
      <c r="D12" s="16" t="str">
        <f>'1 ПОТОК_заполнять'!D$126</f>
        <v>Константиновна</v>
      </c>
      <c r="E12" s="118">
        <f>'1 ПОТОК_заполнять'!E$126</f>
        <v>36336</v>
      </c>
      <c r="F12" s="93" t="str">
        <f>'1 ПОТОК_заполнять'!F$126</f>
        <v>654084, г.Новокузнецк, ул. Зорге, 22-1. т. 8-913-320-76-31</v>
      </c>
      <c r="G12" s="81" t="str">
        <f>'1 ПОТОК_заполнять'!G$126</f>
        <v>учащаяся 11 класса
МБОУ «Средняя общеобразовательная школа № 56» Кемеровской области</v>
      </c>
      <c r="H12" s="93" t="str">
        <f>'1 ПОТОК_заполнять'!H$126</f>
        <v>«Школьные музеи. История образования. 
История детского движения»</v>
      </c>
      <c r="I12" s="140" t="str">
        <f>'1 ПОТОК_заполнять'!I$126</f>
        <v>В списках значатся навечно… </v>
      </c>
      <c r="J12" s="16" t="str">
        <f>'1 ПОТОК_заполнять'!J$126</f>
        <v>Фролова Наталья Анатольевна</v>
      </c>
      <c r="K12" s="93" t="str">
        <f>'1 ПОТОК_заполнять'!K$126</f>
        <v>учитель истории МБОУ «Средняя общеобразовательная школа № 56»
Кемеровской области</v>
      </c>
      <c r="L12" s="16">
        <f>'1 ПОТОК_заполнять'!L$126</f>
        <v>26</v>
      </c>
      <c r="M12" s="16">
        <f>'1 ПОТОК_заполнять'!M$126</f>
        <v>26.7</v>
      </c>
      <c r="N12" s="16">
        <f>'1 ПОТОК_заполнять'!N$126</f>
        <v>52.7</v>
      </c>
      <c r="O12" s="16">
        <v>5</v>
      </c>
      <c r="P12" s="16" t="str">
        <f>'1 ПОТОК_заполнять'!P$126</f>
        <v>дипломант</v>
      </c>
      <c r="Q12" s="16">
        <f>'1 ПОТОК_заполнять'!Q$126</f>
        <v>462</v>
      </c>
      <c r="R12" s="16">
        <f>'1 ПОТОК_заполнять'!R$126</f>
        <v>482</v>
      </c>
      <c r="S12" s="16" t="str">
        <f>'1 ПОТОК_заполнять'!S$126</f>
        <v>71 от 06.04.2017</v>
      </c>
      <c r="T12" s="88" t="str">
        <f t="shared" si="0"/>
        <v>дипломанта</v>
      </c>
      <c r="U12" s="99" t="str">
        <f t="shared" si="1"/>
        <v>научный руководитель дипломанта</v>
      </c>
    </row>
    <row r="13" spans="1:21" s="74" customFormat="1" ht="79.5" customHeight="1">
      <c r="A13" s="104">
        <v>6</v>
      </c>
      <c r="B13" s="16" t="str">
        <f>'1 ПОТОК_заполнять'!B$129</f>
        <v>50-44</v>
      </c>
      <c r="C13" s="16" t="str">
        <f>'1 ПОТОК_заполнять'!C$129</f>
        <v>Кондратьева  Елизавета </v>
      </c>
      <c r="D13" s="16" t="str">
        <f>'1 ПОТОК_заполнять'!D$129</f>
        <v>Дмитриевна</v>
      </c>
      <c r="E13" s="118">
        <f>'1 ПОТОК_заполнять'!E$129</f>
        <v>37195</v>
      </c>
      <c r="F13" s="93" t="str">
        <f>'1 ПОТОК_заполнять'!F$129</f>
        <v>142201Московская область,  г. Серпухов, ул.Е. Дашковой, д.40, кв.16 т.8915-2554859</v>
      </c>
      <c r="G13" s="81" t="str">
        <f>'1 ПОТОК_заполнять'!G$129</f>
        <v>учащаяся 8 класса
МБОУ СОШ № 16 г.Серпухов
Московской области</v>
      </c>
      <c r="H13" s="93" t="str">
        <f>'1 ПОТОК_заполнять'!H$129</f>
        <v>«Школьные музеи. История образования. 
История детского движения»</v>
      </c>
      <c r="I13" s="140" t="str">
        <f>'1 ПОТОК_заполнять'!I$129</f>
        <v>«Роль пионерской организации в деле воспитания школьника» (Пионерское движение в   школе 16 г. Серпухова).</v>
      </c>
      <c r="J13" s="16" t="str">
        <f>'1 ПОТОК_заполнять'!J$129</f>
        <v>Ракитина  Наталья Евгеньевна</v>
      </c>
      <c r="K13" s="93" t="str">
        <f>'1 ПОТОК_заполнять'!K$129</f>
        <v>заместитель директора по воспитательной работе, Муниципальное бюджетное общеобразовательное учреждение «Средняя общеобразовательная школа № 16» Московской области</v>
      </c>
      <c r="L13" s="16">
        <f>'1 ПОТОК_заполнять'!L$129</f>
        <v>25.2</v>
      </c>
      <c r="M13" s="16">
        <f>'1 ПОТОК_заполнять'!M$129</f>
        <v>27.3</v>
      </c>
      <c r="N13" s="16">
        <f>'1 ПОТОК_заполнять'!N$129</f>
        <v>52.5</v>
      </c>
      <c r="O13" s="16">
        <v>6</v>
      </c>
      <c r="P13" s="16" t="str">
        <f>'1 ПОТОК_заполнять'!P$129</f>
        <v>дипломант</v>
      </c>
      <c r="Q13" s="16">
        <f>'1 ПОТОК_заполнять'!Q$129</f>
        <v>465</v>
      </c>
      <c r="R13" s="16">
        <f>'1 ПОТОК_заполнять'!R$129</f>
        <v>485</v>
      </c>
      <c r="S13" s="16" t="str">
        <f>'1 ПОТОК_заполнять'!S$129</f>
        <v>71 от 06.04.2017</v>
      </c>
      <c r="T13" s="88" t="str">
        <f t="shared" si="0"/>
        <v>дипломанта</v>
      </c>
      <c r="U13" s="99" t="str">
        <f t="shared" si="1"/>
        <v>научный руководитель дипломанта</v>
      </c>
    </row>
    <row r="14" spans="1:21" s="74" customFormat="1" ht="79.5" customHeight="1">
      <c r="A14" s="104">
        <v>7</v>
      </c>
      <c r="B14" s="16" t="str">
        <f>'1 ПОТОК_заполнять'!B$134</f>
        <v>76-04</v>
      </c>
      <c r="C14" s="16" t="str">
        <f>'1 ПОТОК_заполнять'!C$134</f>
        <v>Черепанова Наталия</v>
      </c>
      <c r="D14" s="16" t="str">
        <f>'1 ПОТОК_заполнять'!D$134</f>
        <v>Олеговна</v>
      </c>
      <c r="E14" s="118">
        <f>'1 ПОТОК_заполнять'!E$134</f>
        <v>37329</v>
      </c>
      <c r="F14" s="93" t="str">
        <f>'1 ПОТОК_заполнять'!F$134</f>
        <v>152151 г.Ростов, ул. Пролетарская, д.37, кв.23</v>
      </c>
      <c r="G14" s="81" t="str">
        <f>'1 ПОТОК_заполнять'!G$134</f>
        <v>учащаяся 9 класса
МОУ гимназия им. А.Л. Кекина, г.Ростов
Ярославской области</v>
      </c>
      <c r="H14" s="93" t="str">
        <f>'1 ПОТОК_заполнять'!H$134</f>
        <v>«Школьные музеи. История образования. 
История детского движения»</v>
      </c>
      <c r="I14" s="140" t="str">
        <f>'1 ПОТОК_заполнять'!I$134</f>
        <v>Учебное пособие «Герман и Доротея» И.В. Гёте: вклад нашего земляка С.А. Манштена в развитие детского книгоиздания в России</v>
      </c>
      <c r="J14" s="16" t="str">
        <f>'1 ПОТОК_заполнять'!J$134</f>
        <v>Львова Марина Альфредовна</v>
      </c>
      <c r="K14" s="93" t="str">
        <f>'1 ПОТОК_заполнять'!K$134</f>
        <v>учитель русского языка и литературы МОУ гимназии им. А.Л. Кекина, г.Ростов
Ярославской области</v>
      </c>
      <c r="L14" s="16">
        <f>'1 ПОТОК_заполнять'!L$134</f>
        <v>25.2</v>
      </c>
      <c r="M14" s="16">
        <f>'1 ПОТОК_заполнять'!M$134</f>
        <v>27.3</v>
      </c>
      <c r="N14" s="16">
        <f>'1 ПОТОК_заполнять'!N$134</f>
        <v>52.5</v>
      </c>
      <c r="O14" s="16">
        <v>7</v>
      </c>
      <c r="P14" s="16" t="str">
        <f>'1 ПОТОК_заполнять'!P$134</f>
        <v>дипломант</v>
      </c>
      <c r="Q14" s="16">
        <f>'1 ПОТОК_заполнять'!Q$134</f>
        <v>470</v>
      </c>
      <c r="R14" s="16">
        <f>'1 ПОТОК_заполнять'!R$134</f>
        <v>490</v>
      </c>
      <c r="S14" s="16" t="str">
        <f>'1 ПОТОК_заполнять'!S$134</f>
        <v>71 от 06.04.2017</v>
      </c>
      <c r="T14" s="88" t="str">
        <f t="shared" si="0"/>
        <v>дипломанта</v>
      </c>
      <c r="U14" s="99" t="str">
        <f t="shared" si="1"/>
        <v>научный руководитель дипломанта</v>
      </c>
    </row>
    <row r="15" spans="1:21" s="74" customFormat="1" ht="79.5" customHeight="1">
      <c r="A15" s="104">
        <v>8</v>
      </c>
      <c r="B15" s="16" t="str">
        <f>'1 ПОТОК_заполнять'!B$130</f>
        <v>53-03</v>
      </c>
      <c r="C15" s="16" t="str">
        <f>'1 ПОТОК_заполнять'!C$130</f>
        <v>Петухова Дарья </v>
      </c>
      <c r="D15" s="16" t="str">
        <f>'1 ПОТОК_заполнять'!D$130</f>
        <v>Руслановна</v>
      </c>
      <c r="E15" s="118">
        <f>'1 ПОТОК_заполнять'!E$130</f>
        <v>36591</v>
      </c>
      <c r="F15" s="93" t="str">
        <f>'1 ПОТОК_заполнять'!F$130</f>
        <v>173020, Великий Новгород, ул. Большая Московская, д. 116/2, кв. 22, 89517292548 </v>
      </c>
      <c r="G15" s="81" t="str">
        <f>'1 ПОТОК_заполнять'!G$130</f>
        <v>учащаяся 10 класса
МАОУ "Средняя школа № 13 с углублённым изучением предметов" Великого Новгорода</v>
      </c>
      <c r="H15" s="93" t="str">
        <f>'1 ПОТОК_заполнять'!H$130</f>
        <v>«Школьные музеи. История образования. 
История детского движения»</v>
      </c>
      <c r="I15" s="140" t="str">
        <f>'1 ПОТОК_заполнять'!I$130</f>
        <v>"Традиции в новгородском начальном православном образовании"</v>
      </c>
      <c r="J15" s="16" t="str">
        <f>'1 ПОТОК_заполнять'!J$130</f>
        <v>Миронова Зинаида Владимировна </v>
      </c>
      <c r="K15" s="93" t="str">
        <f>'1 ПОТОК_заполнять'!K$130</f>
        <v>учитель искусства муниципального автономного общеобразовательного учреждения "Средняя школа №13 с углублённым изучением предметов" Великого Новгорода</v>
      </c>
      <c r="L15" s="16">
        <f>'1 ПОТОК_заполнять'!L$130</f>
        <v>28</v>
      </c>
      <c r="M15" s="16">
        <f>'1 ПОТОК_заполнять'!M$130</f>
        <v>24.3</v>
      </c>
      <c r="N15" s="16">
        <f>'1 ПОТОК_заполнять'!N$130</f>
        <v>52.3</v>
      </c>
      <c r="O15" s="16">
        <v>8</v>
      </c>
      <c r="P15" s="16" t="str">
        <f>'1 ПОТОК_заполнять'!P$130</f>
        <v>дипломант</v>
      </c>
      <c r="Q15" s="16">
        <f>'1 ПОТОК_заполнять'!Q$130</f>
        <v>466</v>
      </c>
      <c r="R15" s="16">
        <f>'1 ПОТОК_заполнять'!R$130</f>
        <v>486</v>
      </c>
      <c r="S15" s="16" t="str">
        <f>'1 ПОТОК_заполнять'!S$130</f>
        <v>71 от 06.04.2017</v>
      </c>
      <c r="T15" s="88" t="str">
        <f t="shared" si="0"/>
        <v>дипломанта</v>
      </c>
      <c r="U15" s="99" t="str">
        <f t="shared" si="1"/>
        <v>научный руководитель дипломанта</v>
      </c>
    </row>
    <row r="16" spans="1:21" ht="59.25" customHeight="1">
      <c r="A16" s="104">
        <v>9</v>
      </c>
      <c r="B16" s="16" t="str">
        <f>'1 ПОТОК_заполнять'!B$117</f>
        <v>11‐20</v>
      </c>
      <c r="C16" s="16" t="str">
        <f>'1 ПОТОК_заполнять'!C$117</f>
        <v>Сорвачев Дмитрий </v>
      </c>
      <c r="D16" s="16" t="str">
        <f>'1 ПОТОК_заполнять'!D$117</f>
        <v>Борисович</v>
      </c>
      <c r="E16" s="118">
        <f>'1 ПОТОК_заполнять'!E$117</f>
        <v>36483</v>
      </c>
      <c r="F16" s="93" t="str">
        <f>'1 ПОТОК_заполнять'!F$117</f>
        <v>169313, г. Ухта, ул. Дзержинского, д. 26. 88216741328</v>
      </c>
      <c r="G16" s="81" t="str">
        <f>'1 ПОТОК_заполнять'!G$117</f>
        <v>воспитанник 10 класса
ГОУ «Школа-интернат № 2 для детей-сирот и детей, оставшихся без попечения родителей» г. Ухта Республики Коми</v>
      </c>
      <c r="H16" s="93" t="str">
        <f>'1 ПОТОК_заполнять'!H$117</f>
        <v>«Школьные музеи. История образования. 
История детского движения»</v>
      </c>
      <c r="I16" s="140" t="str">
        <f>'1 ПОТОК_заполнять'!I$117</f>
        <v>«…Сердец связующая нить! (О деятельности директоров средней школы №1» и Гуманитарно-педагогического лицея г. Ухты с 1932 года по настоящее время)</v>
      </c>
      <c r="J16" s="16" t="str">
        <f>'1 ПОТОК_заполнять'!J$117</f>
        <v>Сорвачёв Иван Геннадьевич</v>
      </c>
      <c r="K16" s="93" t="str">
        <f>'1 ПОТОК_заполнять'!K$117</f>
        <v>учитель истории ГОУ «Школа-интернат № 2 для детей-сирот и детей, оставшихся без попечения родителей» г. Ухта Республики Коми</v>
      </c>
      <c r="L16" s="16">
        <f>'1 ПОТОК_заполнять'!L$117</f>
        <v>26.5</v>
      </c>
      <c r="M16" s="16">
        <f>'1 ПОТОК_заполнять'!M$117</f>
        <v>25.7</v>
      </c>
      <c r="N16" s="16">
        <f>'1 ПОТОК_заполнять'!N$117</f>
        <v>52.2</v>
      </c>
      <c r="O16" s="16">
        <v>9</v>
      </c>
      <c r="P16" s="16" t="str">
        <f>'1 ПОТОК_заполнять'!P$117</f>
        <v>дипломант</v>
      </c>
      <c r="Q16" s="16">
        <f>'1 ПОТОК_заполнять'!Q$117</f>
        <v>453</v>
      </c>
      <c r="R16" s="16">
        <f>'1 ПОТОК_заполнять'!R$117</f>
        <v>473</v>
      </c>
      <c r="S16" s="16" t="str">
        <f>'1 ПОТОК_заполнять'!S$117</f>
        <v>71 от 06.04.2017</v>
      </c>
      <c r="T16" s="88" t="str">
        <f t="shared" si="0"/>
        <v>дипломанта</v>
      </c>
      <c r="U16" s="99" t="str">
        <f t="shared" si="1"/>
        <v>научный руководитель дипломанта</v>
      </c>
    </row>
    <row r="17" spans="1:21" ht="79.5" customHeight="1">
      <c r="A17" s="104">
        <v>10</v>
      </c>
      <c r="B17" s="16" t="str">
        <f>'1 ПОТОК_заполнять'!B$122</f>
        <v>33-08</v>
      </c>
      <c r="C17" s="16" t="str">
        <f>'1 ПОТОК_заполнять'!C$122</f>
        <v>Ермилова Алиса </v>
      </c>
      <c r="D17" s="16" t="str">
        <f>'1 ПОТОК_заполнять'!D$122</f>
        <v>Олеговна</v>
      </c>
      <c r="E17" s="118">
        <f>'1 ПОТОК_заполнять'!E$122</f>
        <v>36317</v>
      </c>
      <c r="F17" s="93" t="str">
        <f>'1 ПОТОК_заполнять'!F$122</f>
        <v>601220,Собинский район, пос. Ставрово, ул Юбилейная, д.8 – 55</v>
      </c>
      <c r="G17" s="81" t="str">
        <f>'1 ПОТОК_заполнять'!G$122</f>
        <v>учащаяся 11 класса
МБОУ Ставровская СОШ
Владимирской области</v>
      </c>
      <c r="H17" s="93" t="str">
        <f>'1 ПОТОК_заполнять'!H$122</f>
        <v>«Школьные музеи. История образования. 
История детского движения»</v>
      </c>
      <c r="I17" s="140" t="str">
        <f>'1 ПОТОК_заполнять'!I$122</f>
        <v>Династия учителей Крыловых</v>
      </c>
      <c r="J17" s="16" t="str">
        <f>'1 ПОТОК_заполнять'!J$122</f>
        <v>Широкова Галина Владимировна</v>
      </c>
      <c r="K17" s="93" t="str">
        <f>'1 ПОТОК_заполнять'!K$122</f>
        <v>учитель истории и обществознания  МБОУ Ставровская СОШ Собинского района Владимирской области</v>
      </c>
      <c r="L17" s="16">
        <f>'1 ПОТОК_заполнять'!L$122</f>
        <v>27.5</v>
      </c>
      <c r="M17" s="16">
        <f>'1 ПОТОК_заполнять'!M$122</f>
        <v>24.7</v>
      </c>
      <c r="N17" s="16">
        <f>'1 ПОТОК_заполнять'!N$122</f>
        <v>52.2</v>
      </c>
      <c r="O17" s="16">
        <v>10</v>
      </c>
      <c r="P17" s="16" t="str">
        <f>'1 ПОТОК_заполнять'!P$122</f>
        <v>дипломант</v>
      </c>
      <c r="Q17" s="16">
        <f>'1 ПОТОК_заполнять'!Q$122</f>
        <v>458</v>
      </c>
      <c r="R17" s="16">
        <f>'1 ПОТОК_заполнять'!R$122</f>
        <v>478</v>
      </c>
      <c r="S17" s="16" t="str">
        <f>'1 ПОТОК_заполнять'!S$122</f>
        <v>71 от 06.04.2017</v>
      </c>
      <c r="T17" s="88" t="str">
        <f t="shared" si="0"/>
        <v>дипломанта</v>
      </c>
      <c r="U17" s="99" t="str">
        <f t="shared" si="1"/>
        <v>научный руководитель дипломанта</v>
      </c>
    </row>
    <row r="18" spans="1:21" ht="65.25" customHeight="1">
      <c r="A18" s="104">
        <v>11</v>
      </c>
      <c r="B18" s="16" t="str">
        <f>'1 ПОТОК_заполнять'!B$120</f>
        <v>26‐08</v>
      </c>
      <c r="C18" s="16" t="str">
        <f>'1 ПОТОК_заполнять'!C$120</f>
        <v>Деревянко Ксения</v>
      </c>
      <c r="D18" s="16" t="str">
        <f>'1 ПОТОК_заполнять'!D$120</f>
        <v>Игоревна</v>
      </c>
      <c r="E18" s="118">
        <f>'1 ПОТОК_заполнять'!E$120</f>
        <v>37368</v>
      </c>
      <c r="F18" s="93" t="str">
        <f>'1 ПОТОК_заполнять'!F$120</f>
        <v>356244 Ставропольский край, Шпаковский район, с.Сенгилеевское, Ул. Комсомольская 144</v>
      </c>
      <c r="G18" s="81" t="str">
        <f>'1 ПОТОК_заполнять'!G$120</f>
        <v>учащаяся 8 класса
МБОУ СОШ № 8 с.Сенгилеевского Шпаковского района Ставропольского края</v>
      </c>
      <c r="H18" s="93" t="str">
        <f>'1 ПОТОК_заполнять'!H$120</f>
        <v>«Школьные музеи. История образования. 
История детского движения»</v>
      </c>
      <c r="I18" s="140" t="str">
        <f>'1 ПОТОК_заполнять'!I$120</f>
        <v>Постовые у вечного огня. (История создания отряда Поста №1 с.Сенгилеевское)</v>
      </c>
      <c r="J18" s="16" t="str">
        <f>'1 ПОТОК_заполнять'!J$120</f>
        <v>Карпенко Марина Викторовна</v>
      </c>
      <c r="K18" s="93" t="str">
        <f>'1 ПОТОК_заполнять'!K$120</f>
        <v>учитель истории МБОУ СОШ № 8 с.Сенгилеевского Шпаковского района Ставропольского края</v>
      </c>
      <c r="L18" s="16">
        <f>'1 ПОТОК_заполнять'!L$120</f>
        <v>25</v>
      </c>
      <c r="M18" s="16">
        <f>'1 ПОТОК_заполнять'!M$120</f>
        <v>26.7</v>
      </c>
      <c r="N18" s="16">
        <f>'1 ПОТОК_заполнять'!N$120</f>
        <v>51.7</v>
      </c>
      <c r="O18" s="16">
        <v>11</v>
      </c>
      <c r="P18" s="16" t="str">
        <f>'1 ПОТОК_заполнять'!P$120</f>
        <v>дипломант</v>
      </c>
      <c r="Q18" s="16">
        <f>'1 ПОТОК_заполнять'!Q$120</f>
        <v>456</v>
      </c>
      <c r="R18" s="16">
        <f>'1 ПОТОК_заполнять'!R$120</f>
        <v>476</v>
      </c>
      <c r="S18" s="16" t="str">
        <f>'1 ПОТОК_заполнять'!S$120</f>
        <v>71 от 06.04.2017</v>
      </c>
      <c r="T18" s="88" t="str">
        <f t="shared" si="0"/>
        <v>дипломанта</v>
      </c>
      <c r="U18" s="99" t="str">
        <f t="shared" si="1"/>
        <v>научный руководитель дипломанта</v>
      </c>
    </row>
    <row r="19" spans="1:21" ht="56.25" customHeight="1">
      <c r="A19" s="104">
        <v>12</v>
      </c>
      <c r="B19" s="16" t="str">
        <f>'1 ПОТОК_заполнять'!B$132</f>
        <v>67-07</v>
      </c>
      <c r="C19" s="16" t="str">
        <f>'1 ПОТОК_заполнять'!C$132</f>
        <v>Глущенко Ирина</v>
      </c>
      <c r="D19" s="16" t="str">
        <f>'1 ПОТОК_заполнять'!D$132</f>
        <v>Алексеевна</v>
      </c>
      <c r="E19" s="118">
        <f>'1 ПОТОК_заполнять'!E$132</f>
        <v>36333</v>
      </c>
      <c r="F19" s="93" t="str">
        <f>'1 ПОТОК_заполнять'!F$132</f>
        <v>215280, Смоленская обл., г. Сычевка, ул. Пионерская, д.48 89107662762</v>
      </c>
      <c r="G19" s="81" t="str">
        <f>'1 ПОТОК_заполнять'!G$132</f>
        <v>учащаяся 11 класса
МБОУ «СШ № 2» г. Сычевки
Смоленской области</v>
      </c>
      <c r="H19" s="93" t="str">
        <f>'1 ПОТОК_заполнять'!H$132</f>
        <v>«Школьные музеи. История образования. 
История детского движения»</v>
      </c>
      <c r="I19" s="140" t="str">
        <f>'1 ПОТОК_заполнять'!I$132</f>
        <v>«Слово о ветеране»</v>
      </c>
      <c r="J19" s="16" t="str">
        <f>'1 ПОТОК_заполнять'!J$132</f>
        <v>Дмитриева Маргарита Николаевна</v>
      </c>
      <c r="K19" s="93" t="str">
        <f>'1 ПОТОК_заполнять'!K$132</f>
        <v>учитель биологии  МБОУ «СШ № 2» г. Сычевки Смоленской области</v>
      </c>
      <c r="L19" s="16">
        <f>'1 ПОТОК_заполнять'!L$132</f>
        <v>26</v>
      </c>
      <c r="M19" s="16">
        <f>'1 ПОТОК_заполнять'!M$132</f>
        <v>25.3</v>
      </c>
      <c r="N19" s="16">
        <f>'1 ПОТОК_заполнять'!N$132</f>
        <v>51.3</v>
      </c>
      <c r="O19" s="16">
        <v>12</v>
      </c>
      <c r="P19" s="16" t="str">
        <f>'1 ПОТОК_заполнять'!P$132</f>
        <v>дипломант</v>
      </c>
      <c r="Q19" s="16">
        <f>'1 ПОТОК_заполнять'!Q$132</f>
        <v>468</v>
      </c>
      <c r="R19" s="16">
        <f>'1 ПОТОК_заполнять'!R$132</f>
        <v>488</v>
      </c>
      <c r="S19" s="16" t="str">
        <f>'1 ПОТОК_заполнять'!S$132</f>
        <v>71 от 06.04.2017</v>
      </c>
      <c r="T19" s="88" t="str">
        <f t="shared" si="0"/>
        <v>дипломанта</v>
      </c>
      <c r="U19" s="99" t="str">
        <f t="shared" si="1"/>
        <v>научный руководитель дипломанта</v>
      </c>
    </row>
    <row r="20" spans="1:21" ht="60" customHeight="1">
      <c r="A20" s="104">
        <v>13</v>
      </c>
      <c r="B20" s="16" t="str">
        <f>'1 ПОТОК_заполнять'!B$116</f>
        <v>08‐17</v>
      </c>
      <c r="C20" s="16" t="str">
        <f>'1 ПОТОК_заполнять'!C$116</f>
        <v>Голик Кристина </v>
      </c>
      <c r="D20" s="16" t="str">
        <f>'1 ПОТОК_заполнять'!D$116</f>
        <v>Вячеславовна</v>
      </c>
      <c r="E20" s="118">
        <f>'1 ПОТОК_заполнять'!E$116</f>
        <v>37396</v>
      </c>
      <c r="F20" s="93" t="str">
        <f>'1 ПОТОК_заполнять'!F$116</f>
        <v>359051 РК Городовиковский район,  п. Лазаревский,  ул. Гагарина,8/2 т.88473199225</v>
      </c>
      <c r="G20" s="81" t="str">
        <f>'1 ПОТОК_заполнять'!G$116</f>
        <v>учащаяся 8 класса
МКОУ «Кировская СОШ» Городовиковского
района Республики Калмыкия</v>
      </c>
      <c r="H20" s="93" t="str">
        <f>'1 ПОТОК_заполнять'!H$116</f>
        <v>«Школьные музеи. История образования. 
История детского движения»</v>
      </c>
      <c r="I20" s="140" t="str">
        <f>'1 ПОТОК_заполнять'!I$116</f>
        <v>«Пришкольный интернат. Экскурсия в прошлое»</v>
      </c>
      <c r="J20" s="16" t="str">
        <f>'1 ПОТОК_заполнять'!J$116</f>
        <v>Дуюнова Татьяна Александровна</v>
      </c>
      <c r="K20" s="93" t="str">
        <f>'1 ПОТОК_заполнять'!K$116</f>
        <v>учитель начальных классов, МКОУ «Кировская СОШ» Республики Калмыкия</v>
      </c>
      <c r="L20" s="16">
        <f>'1 ПОТОК_заполнять'!L$116</f>
        <v>26</v>
      </c>
      <c r="M20" s="16">
        <f>'1 ПОТОК_заполнять'!M$116</f>
        <v>25</v>
      </c>
      <c r="N20" s="16">
        <f>'1 ПОТОК_заполнять'!N$116</f>
        <v>51</v>
      </c>
      <c r="O20" s="16">
        <v>13</v>
      </c>
      <c r="P20" s="16" t="str">
        <f>'1 ПОТОК_заполнять'!P$116</f>
        <v>дипломант</v>
      </c>
      <c r="Q20" s="16">
        <f>'1 ПОТОК_заполнять'!Q$116</f>
        <v>452</v>
      </c>
      <c r="R20" s="16">
        <f>'1 ПОТОК_заполнять'!R$116</f>
        <v>472</v>
      </c>
      <c r="S20" s="16" t="str">
        <f>'1 ПОТОК_заполнять'!S$116</f>
        <v>71 от 06.04.2017</v>
      </c>
      <c r="T20" s="88" t="str">
        <f t="shared" si="0"/>
        <v>дипломанта</v>
      </c>
      <c r="U20" s="99" t="str">
        <f t="shared" si="1"/>
        <v>научный руководитель дипломанта</v>
      </c>
    </row>
    <row r="21" spans="1:21" ht="60.75" customHeight="1">
      <c r="A21" s="104">
        <v>14</v>
      </c>
      <c r="B21" s="16" t="str">
        <f>'1 ПОТОК_заполнять'!B$123</f>
        <v>33-02</v>
      </c>
      <c r="C21" s="16" t="str">
        <f>'1 ПОТОК_заполнять'!C$123</f>
        <v>Степанова Арина</v>
      </c>
      <c r="D21" s="16" t="str">
        <f>'1 ПОТОК_заполнять'!D$123</f>
        <v>лександ-ровна</v>
      </c>
      <c r="E21" s="118" t="str">
        <f>'1 ПОТОК_заполнять'!E$123</f>
        <v>10.07.2000 г.</v>
      </c>
      <c r="F21" s="93" t="str">
        <f>'1 ПОТОК_заполнять'!F$123</f>
        <v>601220 Владимирская область, Собинский р-н, п. Ставрово,  ул. Октябрьская, д. 142-55</v>
      </c>
      <c r="G21" s="81" t="str">
        <f>'1 ПОТОК_заполнять'!G$123</f>
        <v>учащаяся 10 класса
МБОУ «Ставровская СОШ» Собинского района Владимирской области</v>
      </c>
      <c r="H21" s="93" t="str">
        <f>'1 ПОТОК_заполнять'!H$123</f>
        <v>«Школьные музеи. История образования. 
История детского движения»</v>
      </c>
      <c r="I21" s="140" t="str">
        <f>'1 ПОТОК_заполнять'!I$123</f>
        <v>«Школьная производственная бригада Ставровской средней школы 1957-1987 гг.»</v>
      </c>
      <c r="J21" s="16" t="str">
        <f>'1 ПОТОК_заполнять'!J$123</f>
        <v>Моисеева Альбина Владимировна</v>
      </c>
      <c r="K21" s="93" t="str">
        <f>'1 ПОТОК_заполнять'!K$123</f>
        <v>учитель истории и обществозна-ния  МБОУ «Ставровская СОШ» Собинского района Владимирской области</v>
      </c>
      <c r="L21" s="16">
        <f>'1 ПОТОК_заполнять'!L$123</f>
        <v>27</v>
      </c>
      <c r="M21" s="16">
        <f>'1 ПОТОК_заполнять'!M$123</f>
        <v>23.7</v>
      </c>
      <c r="N21" s="16">
        <f>'1 ПОТОК_заполнять'!N$123</f>
        <v>50.7</v>
      </c>
      <c r="O21" s="16">
        <v>14</v>
      </c>
      <c r="P21" s="16" t="str">
        <f>'1 ПОТОК_заполнять'!P$123</f>
        <v>дипломант</v>
      </c>
      <c r="Q21" s="16">
        <f>'1 ПОТОК_заполнять'!Q$123</f>
        <v>459</v>
      </c>
      <c r="R21" s="16">
        <f>'1 ПОТОК_заполнять'!R$123</f>
        <v>479</v>
      </c>
      <c r="S21" s="16" t="str">
        <f>'1 ПОТОК_заполнять'!S$123</f>
        <v>71 от 06.04.2017</v>
      </c>
      <c r="T21" s="88" t="str">
        <f t="shared" si="0"/>
        <v>дипломанта</v>
      </c>
      <c r="U21" s="99" t="str">
        <f t="shared" si="1"/>
        <v>научный руководитель дипломанта</v>
      </c>
    </row>
    <row r="22" spans="1:21" ht="79.5" customHeight="1">
      <c r="A22" s="104">
        <v>15</v>
      </c>
      <c r="B22" s="16" t="str">
        <f>'1 ПОТОК_заполнять'!B$133</f>
        <v>74-31</v>
      </c>
      <c r="C22" s="16" t="str">
        <f>'1 ПОТОК_заполнять'!C$133</f>
        <v>Маслихова Юлия</v>
      </c>
      <c r="D22" s="16" t="str">
        <f>'1 ПОТОК_заполнять'!D$133</f>
        <v>Сергеевна</v>
      </c>
      <c r="E22" s="118" t="str">
        <f>'1 ПОТОК_заполнять'!E$133</f>
        <v>26.07.2001 г.</v>
      </c>
      <c r="F22" s="93" t="str">
        <f>'1 ПОТОК_заполнять'!F$133</f>
        <v>454001 г. Челябинск, ул. Солнечная, д. 70, кв. 53. тел. 89000921695</v>
      </c>
      <c r="G22" s="81" t="str">
        <f>'1 ПОТОК_заполнять'!G$133</f>
        <v>учащаяся 9 класса
МБОУ СОШ № 150, Челябинский городской округ</v>
      </c>
      <c r="H22" s="93" t="str">
        <f>'1 ПОТОК_заполнять'!H$133</f>
        <v>«Школьные музеи. История образования. 
История детского движения»</v>
      </c>
      <c r="I22" s="140" t="str">
        <f>'1 ПОТОК_заполнять'!I$133</f>
        <v>Страницы истории туристских походов по местам боевой славы: экспедиция учеников школы-интерната № 7</v>
      </c>
      <c r="J22" s="16" t="str">
        <f>'1 ПОТОК_заполнять'!J$133</f>
        <v>Кузьмина Надежда Петровна</v>
      </c>
      <c r="K22" s="93" t="str">
        <f>'1 ПОТОК_заполнять'!K$133</f>
        <v>педагог дополнительного образования МБОУ СОШ № 150, Челябинский городской округ</v>
      </c>
      <c r="L22" s="16">
        <f>'1 ПОТОК_заполнять'!L$133</f>
        <v>25</v>
      </c>
      <c r="M22" s="16">
        <f>'1 ПОТОК_заполнять'!M$133</f>
        <v>25.3</v>
      </c>
      <c r="N22" s="16">
        <f>'1 ПОТОК_заполнять'!N$133</f>
        <v>50.3</v>
      </c>
      <c r="O22" s="16">
        <v>15</v>
      </c>
      <c r="P22" s="16" t="str">
        <f>'1 ПОТОК_заполнять'!P$133</f>
        <v>дипломант</v>
      </c>
      <c r="Q22" s="16">
        <f>'1 ПОТОК_заполнять'!Q$133</f>
        <v>469</v>
      </c>
      <c r="R22" s="16">
        <f>'1 ПОТОК_заполнять'!R$133</f>
        <v>489</v>
      </c>
      <c r="S22" s="16" t="str">
        <f>'1 ПОТОК_заполнять'!S$133</f>
        <v>71 от 06.04.2017</v>
      </c>
      <c r="T22" s="88" t="str">
        <f t="shared" si="0"/>
        <v>дипломанта</v>
      </c>
      <c r="U22" s="99" t="str">
        <f t="shared" si="1"/>
        <v>научный руководитель дипломанта</v>
      </c>
    </row>
    <row r="23" spans="1:21" ht="79.5" customHeight="1">
      <c r="A23" s="104">
        <v>16</v>
      </c>
      <c r="B23" s="16" t="str">
        <f>'1 ПОТОК_заполнять'!B$118</f>
        <v>11‐21</v>
      </c>
      <c r="C23" s="16" t="str">
        <f>'1 ПОТОК_заполнять'!C$118</f>
        <v>Колюбаев Алексей </v>
      </c>
      <c r="D23" s="16" t="str">
        <f>'1 ПОТОК_заполнять'!D$118</f>
        <v>Сергеевич</v>
      </c>
      <c r="E23" s="118">
        <f>'1 ПОТОК_заполнять'!E$118</f>
        <v>37018</v>
      </c>
      <c r="F23" s="93" t="str">
        <f>'1 ПОТОК_заполнять'!F$118</f>
        <v>179933, г. Воркута, пгт. Воргашор, ул. Катаева, д.51, кв. 107. 89129693726</v>
      </c>
      <c r="G23" s="81" t="str">
        <f>'1 ПОТОК_заполнять'!G$118</f>
        <v>учащийся 9 класса
МОУ «СОШ №14» г. Воркуты Республики Коми</v>
      </c>
      <c r="H23" s="93" t="str">
        <f>'1 ПОТОК_заполнять'!H$118</f>
        <v>«Школьные музеи. История образования. 
История детского движения»</v>
      </c>
      <c r="I23" s="140" t="str">
        <f>'1 ПОТОК_заполнять'!I$118</f>
        <v>Династия – гордое слово</v>
      </c>
      <c r="J23" s="16" t="str">
        <f>'1 ПОТОК_заполнять'!J$118</f>
        <v>Петухова Ирина Алексеевна</v>
      </c>
      <c r="K23" s="93" t="str">
        <f>'1 ПОТОК_заполнять'!K$118</f>
        <v>учитель русского языка и литературы МОУ «СОШ №14» г. Воркуты Республики Коми</v>
      </c>
      <c r="L23" s="16">
        <f>'1 ПОТОК_заполнять'!L$118</f>
        <v>25.5</v>
      </c>
      <c r="M23" s="16">
        <f>'1 ПОТОК_заполнять'!M$118</f>
        <v>24.7</v>
      </c>
      <c r="N23" s="16">
        <f>'1 ПОТОК_заполнять'!N$118</f>
        <v>50.2</v>
      </c>
      <c r="O23" s="16">
        <v>16</v>
      </c>
      <c r="P23" s="16" t="str">
        <f>'1 ПОТОК_заполнять'!P$118</f>
        <v>дипломант</v>
      </c>
      <c r="Q23" s="16">
        <f>'1 ПОТОК_заполнять'!Q$118</f>
        <v>454</v>
      </c>
      <c r="R23" s="16">
        <f>'1 ПОТОК_заполнять'!R$118</f>
        <v>474</v>
      </c>
      <c r="S23" s="16" t="str">
        <f>'1 ПОТОК_заполнять'!S$118</f>
        <v>71 от 06.04.2017</v>
      </c>
      <c r="T23" s="88" t="str">
        <f t="shared" si="0"/>
        <v>дипломанта</v>
      </c>
      <c r="U23" s="99" t="str">
        <f t="shared" si="1"/>
        <v>научный руководитель дипломанта</v>
      </c>
    </row>
    <row r="24" spans="1:21" ht="84.75" customHeight="1">
      <c r="A24" s="104">
        <v>17</v>
      </c>
      <c r="B24" s="16" t="str">
        <f>'1 ПОТОК_заполнять'!B$115</f>
        <v>08‐14</v>
      </c>
      <c r="C24" s="16" t="str">
        <f>'1 ПОТОК_заполнять'!C$115</f>
        <v>Маев Тамерлан</v>
      </c>
      <c r="D24" s="16" t="str">
        <f>'1 ПОТОК_заполнять'!D$115</f>
        <v>Андреевич</v>
      </c>
      <c r="E24" s="118">
        <f>'1 ПОТОК_заполнять'!E$115</f>
        <v>36858</v>
      </c>
      <c r="F24" s="93" t="str">
        <f>'1 ПОТОК_заполнять'!F$115</f>
        <v>359467, РК, Октябрьский район, п. Мирный, ул. Мира, д. 4 89371936198</v>
      </c>
      <c r="G24" s="81" t="str">
        <f>'1 ПОТОК_заполнять'!G$115</f>
        <v>учащийся 10 класса
МКОУ «Мирненская СОШ» Октябрьского района Республики Калмыкия</v>
      </c>
      <c r="H24" s="93" t="str">
        <f>'1 ПОТОК_заполнять'!H$115</f>
        <v>«Школьные музеи. История образования. 
История детского движения»</v>
      </c>
      <c r="I24" s="140" t="str">
        <f>'1 ПОТОК_заполнять'!I$115</f>
        <v>«История создания школьного краеведческого музея»</v>
      </c>
      <c r="J24" s="16" t="str">
        <f>'1 ПОТОК_заполнять'!J$115</f>
        <v>Бакурова Валентина Гендановна</v>
      </c>
      <c r="K24" s="93" t="str">
        <f>'1 ПОТОК_заполнять'!K$115</f>
        <v>руководитель школьного краеведческого музея МКОУ «Мирненская СОШ» Республики Калмыкия</v>
      </c>
      <c r="L24" s="16">
        <f>'1 ПОТОК_заполнять'!L$115</f>
        <v>26</v>
      </c>
      <c r="M24" s="16">
        <f>'1 ПОТОК_заполнять'!M$115</f>
        <v>23.7</v>
      </c>
      <c r="N24" s="16">
        <f>'1 ПОТОК_заполнять'!N$115</f>
        <v>49.7</v>
      </c>
      <c r="O24" s="16">
        <v>17</v>
      </c>
      <c r="P24" s="16" t="str">
        <f>'1 ПОТОК_заполнять'!P$115</f>
        <v>дипломант</v>
      </c>
      <c r="Q24" s="16">
        <f>'1 ПОТОК_заполнять'!Q$115</f>
        <v>451</v>
      </c>
      <c r="R24" s="16">
        <f>'1 ПОТОК_заполнять'!R$115</f>
        <v>471</v>
      </c>
      <c r="S24" s="16" t="str">
        <f>'1 ПОТОК_заполнять'!S$115</f>
        <v>71 от 06.04.2017</v>
      </c>
      <c r="T24" s="88" t="str">
        <f t="shared" si="0"/>
        <v>дипломанта</v>
      </c>
      <c r="U24" s="99" t="str">
        <f t="shared" si="1"/>
        <v>научный руководитель дипломанта</v>
      </c>
    </row>
    <row r="25" spans="1:21" ht="44.25" customHeight="1">
      <c r="A25" s="104">
        <v>18</v>
      </c>
      <c r="B25" s="16" t="str">
        <f>'1 ПОТОК_заполнять'!B$119</f>
        <v>26‐09</v>
      </c>
      <c r="C25" s="16" t="str">
        <f>'1 ПОТОК_заполнять'!C$119</f>
        <v>Туфанова Ангелина</v>
      </c>
      <c r="D25" s="16" t="str">
        <f>'1 ПОТОК_заполнять'!D$119</f>
        <v>Евгеньевна</v>
      </c>
      <c r="E25" s="118">
        <f>'1 ПОТОК_заполнять'!E$119</f>
        <v>37210</v>
      </c>
      <c r="F25" s="93" t="str">
        <f>'1 ПОТОК_заполнять'!F$119</f>
        <v>356244 Ставропольский край, Шпаковский район, ст. Новомарьевская,  ул. Южная, 66</v>
      </c>
      <c r="G25" s="81" t="str">
        <f>'1 ПОТОК_заполнять'!G$119</f>
        <v>учащаяся 9 класса
МКОУ СОШ № 17 ст. Новомарьевской, обучающаяся МБУ ДО «Станция юных туристов» г. Михайловска Шпаковского района Ставропольского края</v>
      </c>
      <c r="H25" s="93" t="str">
        <f>'1 ПОТОК_заполнять'!H$119</f>
        <v>«Школьные музеи. История образования. 
История детского движения»</v>
      </c>
      <c r="I25" s="140" t="str">
        <f>'1 ПОТОК_заполнять'!I$119</f>
        <v>Листая страницы истории образования в станице Новомарьевской</v>
      </c>
      <c r="J25" s="16" t="str">
        <f>'1 ПОТОК_заполнять'!J$119</f>
        <v>Середа Ирина Николаевна</v>
      </c>
      <c r="K25" s="93" t="str">
        <f>'1 ПОТОК_заполнять'!K$119</f>
        <v>педагог дополнительного образования МБУ ДО «Станция юных туристов» г.Михайловска Шпаковского района Ставропольского края</v>
      </c>
      <c r="L25" s="16">
        <f>'1 ПОТОК_заполнять'!L$119</f>
        <v>26</v>
      </c>
      <c r="M25" s="16">
        <f>'1 ПОТОК_заполнять'!M$119</f>
        <v>23.7</v>
      </c>
      <c r="N25" s="16">
        <f>'1 ПОТОК_заполнять'!N$119</f>
        <v>49.7</v>
      </c>
      <c r="O25" s="16">
        <v>18</v>
      </c>
      <c r="P25" s="16" t="str">
        <f>'1 ПОТОК_заполнять'!P$119</f>
        <v>дипломант</v>
      </c>
      <c r="Q25" s="16">
        <f>'1 ПОТОК_заполнять'!Q$119</f>
        <v>455</v>
      </c>
      <c r="R25" s="16">
        <f>'1 ПОТОК_заполнять'!R$119</f>
        <v>475</v>
      </c>
      <c r="S25" s="16" t="str">
        <f>'1 ПОТОК_заполнять'!S$119</f>
        <v>71 от 06.04.2017</v>
      </c>
      <c r="T25" s="88" t="str">
        <f t="shared" si="0"/>
        <v>дипломанта</v>
      </c>
      <c r="U25" s="99" t="str">
        <f t="shared" si="1"/>
        <v>научный руководитель дипломанта</v>
      </c>
    </row>
    <row r="26" spans="1:21" ht="62.25" customHeight="1">
      <c r="A26" s="104">
        <v>19</v>
      </c>
      <c r="B26" s="16" t="str">
        <f>'1 ПОТОК_заполнять'!B$124</f>
        <v>33-10</v>
      </c>
      <c r="C26" s="16" t="str">
        <f>'1 ПОТОК_заполнять'!C$124</f>
        <v>Игнатьев Никита </v>
      </c>
      <c r="D26" s="16" t="str">
        <f>'1 ПОТОК_заполнять'!D$124</f>
        <v>Сергеевич</v>
      </c>
      <c r="E26" s="118">
        <f>'1 ПОТОК_заполнять'!E$124</f>
        <v>37218</v>
      </c>
      <c r="F26" s="93" t="str">
        <f>'1 ПОТОК_заполнять'!F$124</f>
        <v>601 340,  Владимирская обл., Камешковский р-он, пос. Новки, ул. 1 Мая,  д. 21,  тел.49 (248) 6 21 19
</v>
      </c>
      <c r="G26" s="81" t="str">
        <f>'1 ПОТОК_заполнять'!G$124</f>
        <v>учащийся 9 класса
МОУ Новкинской ООШ Владимирской области</v>
      </c>
      <c r="H26" s="93" t="str">
        <f>'1 ПОТОК_заполнять'!H$124</f>
        <v>«Школьные музеи. История образования. 
История детского движения»</v>
      </c>
      <c r="I26" s="140" t="str">
        <f>'1 ПОТОК_заполнять'!I$124</f>
        <v>Из истории создания уличных отрядов в школе №5 станции Новки Горьковской железной дороги 60-е годы XX века</v>
      </c>
      <c r="J26" s="16" t="str">
        <f>'1 ПОТОК_заполнять'!J$124</f>
        <v>Кузнецова Алла Васильевна</v>
      </c>
      <c r="K26" s="93" t="str">
        <f>'1 ПОТОК_заполнять'!K$124</f>
        <v>учитель географии и химии МОУ Новкинской ООШ Владимирской области</v>
      </c>
      <c r="L26" s="16">
        <f>'1 ПОТОК_заполнять'!L$124</f>
        <v>27</v>
      </c>
      <c r="M26" s="16">
        <f>'1 ПОТОК_заполнять'!M$124</f>
        <v>22.7</v>
      </c>
      <c r="N26" s="16">
        <f>'1 ПОТОК_заполнять'!N$124</f>
        <v>49.7</v>
      </c>
      <c r="O26" s="16">
        <v>19</v>
      </c>
      <c r="P26" s="16" t="str">
        <f>'1 ПОТОК_заполнять'!P$124</f>
        <v>дипломант</v>
      </c>
      <c r="Q26" s="16">
        <f>'1 ПОТОК_заполнять'!Q$124</f>
        <v>460</v>
      </c>
      <c r="R26" s="16">
        <f>'1 ПОТОК_заполнять'!R$124</f>
        <v>480</v>
      </c>
      <c r="S26" s="16" t="str">
        <f>'1 ПОТОК_заполнять'!S$124</f>
        <v>71 от 06.04.2017</v>
      </c>
      <c r="T26" s="88" t="str">
        <f t="shared" si="0"/>
        <v>дипломанта</v>
      </c>
      <c r="U26" s="99" t="str">
        <f t="shared" si="1"/>
        <v>научный руководитель дипломанта</v>
      </c>
    </row>
    <row r="27" spans="1:21" ht="72.75" customHeight="1">
      <c r="A27" s="104">
        <v>20</v>
      </c>
      <c r="B27" s="16" t="str">
        <f>'1 ПОТОК_заполнять'!B$127</f>
        <v>42-10</v>
      </c>
      <c r="C27" s="16" t="str">
        <f>'1 ПОТОК_заполнять'!C$127</f>
        <v>Сабирова Екатерина</v>
      </c>
      <c r="D27" s="16" t="str">
        <f>'1 ПОТОК_заполнять'!D$127</f>
        <v>Ринатовна</v>
      </c>
      <c r="E27" s="118">
        <f>'1 ПОТОК_заполнять'!E$127</f>
        <v>37436</v>
      </c>
      <c r="F27" s="93" t="str">
        <f>'1 ПОТОК_заполнять'!F$127</f>
        <v>652484, г.Анжеро-Судженск, ул. Родины, 6-3. т.8-950-277-65-98</v>
      </c>
      <c r="G27" s="81" t="str">
        <f>'1 ПОТОК_заполнять'!G$127</f>
        <v>учащаяся 8 класса
НМБОУ «Гимназия № 11» Кемеровской области</v>
      </c>
      <c r="H27" s="93" t="str">
        <f>'1 ПОТОК_заполнять'!H$127</f>
        <v>«Школьные музеи. История образования. 
История детского движения»</v>
      </c>
      <c r="I27" s="140" t="str">
        <f>'1 ПОТОК_заполнять'!I$127</f>
        <v>Странницы летописи клуба юнкоров «Тропинка»</v>
      </c>
      <c r="J27" s="16" t="str">
        <f>'1 ПОТОК_заполнять'!J$127</f>
        <v>Петунина Ольга Михайловна</v>
      </c>
      <c r="K27" s="93" t="str">
        <f>'1 ПОТОК_заполнять'!K$127</f>
        <v>руководитель клуба юнкоров «Тропинка» МБУ ДО «ДДТ» Кемеровской области</v>
      </c>
      <c r="L27" s="16">
        <f>'1 ПОТОК_заполнять'!L$127</f>
        <v>25.5</v>
      </c>
      <c r="M27" s="16">
        <f>'1 ПОТОК_заполнять'!M$127</f>
        <v>24</v>
      </c>
      <c r="N27" s="16">
        <f>'1 ПОТОК_заполнять'!N$127</f>
        <v>49.5</v>
      </c>
      <c r="O27" s="16">
        <v>20</v>
      </c>
      <c r="P27" s="16" t="str">
        <f>'1 ПОТОК_заполнять'!P$127</f>
        <v>дипломант</v>
      </c>
      <c r="Q27" s="16">
        <f>'1 ПОТОК_заполнять'!Q$127</f>
        <v>463</v>
      </c>
      <c r="R27" s="16">
        <f>'1 ПОТОК_заполнять'!R$127</f>
        <v>483</v>
      </c>
      <c r="S27" s="16" t="str">
        <f>'1 ПОТОК_заполнять'!S$127</f>
        <v>71 от 06.04.2017</v>
      </c>
      <c r="T27" s="88" t="str">
        <f t="shared" si="0"/>
        <v>дипломанта</v>
      </c>
      <c r="U27" s="99" t="str">
        <f t="shared" si="1"/>
        <v>научный руководитель дипломанта</v>
      </c>
    </row>
    <row r="28" spans="1:41" s="70" customFormat="1" ht="15.75">
      <c r="A28" s="95"/>
      <c r="B28" s="98"/>
      <c r="C28" s="72"/>
      <c r="D28" s="77"/>
      <c r="E28" s="77"/>
      <c r="F28" s="77"/>
      <c r="G28" s="80"/>
      <c r="H28" s="121"/>
      <c r="I28" s="80"/>
      <c r="J28" s="80"/>
      <c r="K28" s="77"/>
      <c r="L28" s="72"/>
      <c r="M28" s="72"/>
      <c r="Q28" s="68"/>
      <c r="R28" s="68"/>
      <c r="S28" s="68"/>
      <c r="T28" s="89"/>
      <c r="U28" s="100"/>
      <c r="V28" s="6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68"/>
      <c r="AK28" s="68"/>
      <c r="AL28" s="68"/>
      <c r="AM28" s="68"/>
      <c r="AN28" s="68"/>
      <c r="AO28" s="68"/>
    </row>
    <row r="29" spans="1:41" s="70" customFormat="1" ht="15.75">
      <c r="A29" s="95"/>
      <c r="B29" s="98"/>
      <c r="C29" s="72"/>
      <c r="D29" s="77"/>
      <c r="E29" s="77"/>
      <c r="F29" s="77"/>
      <c r="G29" s="80"/>
      <c r="H29" s="121"/>
      <c r="I29" s="80"/>
      <c r="J29" s="80"/>
      <c r="K29" s="77"/>
      <c r="L29" s="72"/>
      <c r="M29" s="72"/>
      <c r="Q29" s="68"/>
      <c r="R29" s="68"/>
      <c r="S29" s="68"/>
      <c r="T29" s="89"/>
      <c r="U29" s="100"/>
      <c r="V29" s="68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68"/>
      <c r="AK29" s="68"/>
      <c r="AL29" s="68"/>
      <c r="AM29" s="68"/>
      <c r="AN29" s="68"/>
      <c r="AO29" s="68"/>
    </row>
    <row r="30" spans="1:41" s="70" customFormat="1" ht="15.75">
      <c r="A30" s="95"/>
      <c r="B30" s="98"/>
      <c r="C30" s="72"/>
      <c r="D30" s="77"/>
      <c r="E30" s="77"/>
      <c r="F30" s="77"/>
      <c r="G30" s="80"/>
      <c r="H30" s="121"/>
      <c r="I30" s="80"/>
      <c r="J30" s="80"/>
      <c r="K30" s="77"/>
      <c r="L30" s="72"/>
      <c r="M30" s="72"/>
      <c r="Q30" s="68"/>
      <c r="R30" s="68"/>
      <c r="S30" s="68"/>
      <c r="T30" s="89"/>
      <c r="U30" s="100"/>
      <c r="V30" s="68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68"/>
      <c r="AK30" s="68"/>
      <c r="AL30" s="68"/>
      <c r="AM30" s="68"/>
      <c r="AN30" s="68"/>
      <c r="AO30" s="68"/>
    </row>
    <row r="31" spans="1:41" s="70" customFormat="1" ht="15.75">
      <c r="A31" s="95"/>
      <c r="B31" s="98"/>
      <c r="C31" s="72"/>
      <c r="D31" s="77"/>
      <c r="E31" s="77"/>
      <c r="F31" s="77"/>
      <c r="G31" s="80"/>
      <c r="H31" s="121"/>
      <c r="I31" s="80"/>
      <c r="J31" s="80"/>
      <c r="K31" s="77"/>
      <c r="L31" s="72"/>
      <c r="M31" s="72"/>
      <c r="Q31" s="68"/>
      <c r="R31" s="68"/>
      <c r="S31" s="68"/>
      <c r="T31" s="89"/>
      <c r="U31" s="100"/>
      <c r="V31" s="68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68"/>
      <c r="AK31" s="68"/>
      <c r="AL31" s="68"/>
      <c r="AM31" s="68"/>
      <c r="AN31" s="68"/>
      <c r="AO31" s="68"/>
    </row>
    <row r="32" spans="1:41" s="70" customFormat="1" ht="15.75">
      <c r="A32" s="95"/>
      <c r="B32" s="98"/>
      <c r="C32" s="72"/>
      <c r="D32" s="77"/>
      <c r="E32" s="77"/>
      <c r="F32" s="77"/>
      <c r="G32" s="80"/>
      <c r="H32" s="121"/>
      <c r="I32" s="80"/>
      <c r="J32" s="80"/>
      <c r="K32" s="77"/>
      <c r="L32" s="72"/>
      <c r="M32" s="72"/>
      <c r="Q32" s="68"/>
      <c r="R32" s="68"/>
      <c r="S32" s="68"/>
      <c r="T32" s="89"/>
      <c r="U32" s="100"/>
      <c r="V32" s="68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68"/>
      <c r="AK32" s="68"/>
      <c r="AL32" s="68"/>
      <c r="AM32" s="68"/>
      <c r="AN32" s="68"/>
      <c r="AO32" s="68"/>
    </row>
    <row r="33" spans="1:41" s="70" customFormat="1" ht="15.75">
      <c r="A33" s="95"/>
      <c r="B33" s="98"/>
      <c r="C33" s="72"/>
      <c r="D33" s="77"/>
      <c r="E33" s="77"/>
      <c r="F33" s="77"/>
      <c r="G33" s="80"/>
      <c r="H33" s="121"/>
      <c r="I33" s="80"/>
      <c r="J33" s="80"/>
      <c r="K33" s="77"/>
      <c r="L33" s="72"/>
      <c r="M33" s="72"/>
      <c r="Q33" s="68"/>
      <c r="R33" s="68"/>
      <c r="S33" s="68"/>
      <c r="T33" s="89"/>
      <c r="U33" s="100"/>
      <c r="V33" s="68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68"/>
      <c r="AK33" s="68"/>
      <c r="AL33" s="68"/>
      <c r="AM33" s="68"/>
      <c r="AN33" s="68"/>
      <c r="AO33" s="68"/>
    </row>
    <row r="34" spans="1:41" s="70" customFormat="1" ht="15.75">
      <c r="A34" s="95"/>
      <c r="B34" s="98"/>
      <c r="C34" s="72"/>
      <c r="D34" s="77"/>
      <c r="E34" s="77"/>
      <c r="F34" s="77"/>
      <c r="G34" s="80"/>
      <c r="H34" s="121"/>
      <c r="I34" s="80"/>
      <c r="J34" s="80"/>
      <c r="K34" s="77"/>
      <c r="L34" s="72"/>
      <c r="M34" s="72"/>
      <c r="Q34" s="68"/>
      <c r="R34" s="68"/>
      <c r="S34" s="68"/>
      <c r="T34" s="89"/>
      <c r="U34" s="100"/>
      <c r="V34" s="68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68"/>
      <c r="AK34" s="68"/>
      <c r="AL34" s="68"/>
      <c r="AM34" s="68"/>
      <c r="AN34" s="68"/>
      <c r="AO34" s="68"/>
    </row>
    <row r="35" spans="1:41" s="70" customFormat="1" ht="15.75">
      <c r="A35" s="95"/>
      <c r="B35" s="98"/>
      <c r="C35" s="72"/>
      <c r="D35" s="77"/>
      <c r="E35" s="77"/>
      <c r="F35" s="77"/>
      <c r="G35" s="80"/>
      <c r="H35" s="121"/>
      <c r="I35" s="80"/>
      <c r="J35" s="80"/>
      <c r="K35" s="77"/>
      <c r="L35" s="72"/>
      <c r="M35" s="72"/>
      <c r="Q35" s="68"/>
      <c r="R35" s="68"/>
      <c r="S35" s="68"/>
      <c r="T35" s="89"/>
      <c r="U35" s="100"/>
      <c r="V35" s="68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68"/>
      <c r="AK35" s="68"/>
      <c r="AL35" s="68"/>
      <c r="AM35" s="68"/>
      <c r="AN35" s="68"/>
      <c r="AO35" s="68"/>
    </row>
    <row r="36" spans="1:41" s="70" customFormat="1" ht="15.75">
      <c r="A36" s="95"/>
      <c r="B36" s="98"/>
      <c r="C36" s="72"/>
      <c r="D36" s="77"/>
      <c r="E36" s="77"/>
      <c r="F36" s="77"/>
      <c r="G36" s="80"/>
      <c r="H36" s="121"/>
      <c r="I36" s="80"/>
      <c r="J36" s="80"/>
      <c r="K36" s="77"/>
      <c r="L36" s="72"/>
      <c r="M36" s="72"/>
      <c r="Q36" s="68"/>
      <c r="R36" s="68"/>
      <c r="S36" s="68"/>
      <c r="T36" s="89"/>
      <c r="U36" s="100"/>
      <c r="V36" s="68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68"/>
      <c r="AK36" s="68"/>
      <c r="AL36" s="68"/>
      <c r="AM36" s="68"/>
      <c r="AN36" s="68"/>
      <c r="AO36" s="68"/>
    </row>
    <row r="37" spans="1:41" s="70" customFormat="1" ht="15.75">
      <c r="A37" s="95"/>
      <c r="B37" s="98"/>
      <c r="C37" s="72"/>
      <c r="D37" s="77"/>
      <c r="E37" s="77"/>
      <c r="F37" s="77"/>
      <c r="G37" s="80"/>
      <c r="H37" s="121"/>
      <c r="I37" s="80"/>
      <c r="J37" s="80"/>
      <c r="K37" s="77"/>
      <c r="L37" s="72"/>
      <c r="M37" s="72"/>
      <c r="Q37" s="68"/>
      <c r="R37" s="68"/>
      <c r="S37" s="68"/>
      <c r="T37" s="89"/>
      <c r="U37" s="100"/>
      <c r="V37" s="68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68"/>
      <c r="AK37" s="68"/>
      <c r="AL37" s="68"/>
      <c r="AM37" s="68"/>
      <c r="AN37" s="68"/>
      <c r="AO37" s="68"/>
    </row>
    <row r="38" spans="1:41" s="70" customFormat="1" ht="15.75">
      <c r="A38" s="95"/>
      <c r="B38" s="98"/>
      <c r="C38" s="72"/>
      <c r="D38" s="77"/>
      <c r="E38" s="77"/>
      <c r="F38" s="77"/>
      <c r="G38" s="80"/>
      <c r="H38" s="121"/>
      <c r="I38" s="80"/>
      <c r="J38" s="80"/>
      <c r="K38" s="77"/>
      <c r="L38" s="72"/>
      <c r="M38" s="72"/>
      <c r="Q38" s="68"/>
      <c r="R38" s="68"/>
      <c r="S38" s="68"/>
      <c r="T38" s="89"/>
      <c r="U38" s="100"/>
      <c r="V38" s="6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68"/>
      <c r="AK38" s="68"/>
      <c r="AL38" s="68"/>
      <c r="AM38" s="68"/>
      <c r="AN38" s="68"/>
      <c r="AO38" s="68"/>
    </row>
    <row r="39" spans="1:41" s="70" customFormat="1" ht="15.75">
      <c r="A39" s="95"/>
      <c r="B39" s="98"/>
      <c r="C39" s="72"/>
      <c r="D39" s="77"/>
      <c r="E39" s="77"/>
      <c r="F39" s="77"/>
      <c r="G39" s="80"/>
      <c r="H39" s="121"/>
      <c r="I39" s="80"/>
      <c r="J39" s="80"/>
      <c r="K39" s="77"/>
      <c r="L39" s="72"/>
      <c r="M39" s="72"/>
      <c r="Q39" s="68"/>
      <c r="R39" s="68"/>
      <c r="S39" s="68"/>
      <c r="T39" s="89"/>
      <c r="U39" s="100"/>
      <c r="V39" s="68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68"/>
      <c r="AK39" s="68"/>
      <c r="AL39" s="68"/>
      <c r="AM39" s="68"/>
      <c r="AN39" s="68"/>
      <c r="AO39" s="68"/>
    </row>
    <row r="40" spans="1:41" s="70" customFormat="1" ht="15.75">
      <c r="A40" s="95"/>
      <c r="B40" s="98"/>
      <c r="C40" s="72"/>
      <c r="D40" s="77"/>
      <c r="E40" s="77"/>
      <c r="F40" s="77"/>
      <c r="G40" s="80"/>
      <c r="H40" s="121"/>
      <c r="I40" s="80"/>
      <c r="J40" s="80"/>
      <c r="K40" s="77"/>
      <c r="L40" s="72"/>
      <c r="M40" s="72"/>
      <c r="Q40" s="68"/>
      <c r="R40" s="68"/>
      <c r="S40" s="68"/>
      <c r="T40" s="89"/>
      <c r="U40" s="100"/>
      <c r="V40" s="68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68"/>
      <c r="AK40" s="68"/>
      <c r="AL40" s="68"/>
      <c r="AM40" s="68"/>
      <c r="AN40" s="68"/>
      <c r="AO40" s="68"/>
    </row>
    <row r="41" spans="1:41" s="70" customFormat="1" ht="15.75">
      <c r="A41" s="95"/>
      <c r="B41" s="98"/>
      <c r="C41" s="72"/>
      <c r="D41" s="77"/>
      <c r="E41" s="77"/>
      <c r="F41" s="77"/>
      <c r="G41" s="80"/>
      <c r="H41" s="121"/>
      <c r="I41" s="80"/>
      <c r="J41" s="80"/>
      <c r="K41" s="77"/>
      <c r="L41" s="72"/>
      <c r="M41" s="72"/>
      <c r="Q41" s="68"/>
      <c r="R41" s="68"/>
      <c r="S41" s="68"/>
      <c r="T41" s="89"/>
      <c r="U41" s="100"/>
      <c r="V41" s="68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68"/>
      <c r="AK41" s="68"/>
      <c r="AL41" s="68"/>
      <c r="AM41" s="68"/>
      <c r="AN41" s="68"/>
      <c r="AO41" s="68"/>
    </row>
    <row r="42" spans="1:41" s="70" customFormat="1" ht="15.75">
      <c r="A42" s="95"/>
      <c r="B42" s="98"/>
      <c r="C42" s="72"/>
      <c r="D42" s="77"/>
      <c r="E42" s="77"/>
      <c r="F42" s="77"/>
      <c r="G42" s="80"/>
      <c r="H42" s="121"/>
      <c r="I42" s="80"/>
      <c r="J42" s="80"/>
      <c r="K42" s="77"/>
      <c r="L42" s="72"/>
      <c r="M42" s="72"/>
      <c r="Q42" s="68"/>
      <c r="R42" s="68"/>
      <c r="S42" s="68"/>
      <c r="T42" s="89"/>
      <c r="U42" s="100"/>
      <c r="V42" s="68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68"/>
      <c r="AK42" s="68"/>
      <c r="AL42" s="68"/>
      <c r="AM42" s="68"/>
      <c r="AN42" s="68"/>
      <c r="AO42" s="68"/>
    </row>
    <row r="43" spans="1:41" s="70" customFormat="1" ht="15.75">
      <c r="A43" s="95"/>
      <c r="B43" s="98"/>
      <c r="C43" s="72"/>
      <c r="D43" s="77"/>
      <c r="E43" s="77"/>
      <c r="F43" s="77"/>
      <c r="G43" s="80"/>
      <c r="H43" s="121"/>
      <c r="I43" s="80"/>
      <c r="J43" s="80"/>
      <c r="K43" s="77"/>
      <c r="L43" s="72"/>
      <c r="M43" s="72"/>
      <c r="Q43" s="68"/>
      <c r="R43" s="68"/>
      <c r="S43" s="68"/>
      <c r="T43" s="89"/>
      <c r="U43" s="100"/>
      <c r="V43" s="68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68"/>
      <c r="AK43" s="68"/>
      <c r="AL43" s="68"/>
      <c r="AM43" s="68"/>
      <c r="AN43" s="68"/>
      <c r="AO43" s="68"/>
    </row>
    <row r="44" spans="1:41" s="70" customFormat="1" ht="15.75">
      <c r="A44" s="95"/>
      <c r="B44" s="98"/>
      <c r="C44" s="72"/>
      <c r="D44" s="77"/>
      <c r="E44" s="77"/>
      <c r="F44" s="77"/>
      <c r="G44" s="80"/>
      <c r="H44" s="121"/>
      <c r="I44" s="80"/>
      <c r="J44" s="80"/>
      <c r="K44" s="77"/>
      <c r="L44" s="72"/>
      <c r="M44" s="72"/>
      <c r="Q44" s="68"/>
      <c r="R44" s="68"/>
      <c r="S44" s="68"/>
      <c r="T44" s="89"/>
      <c r="U44" s="100"/>
      <c r="V44" s="68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68"/>
      <c r="AK44" s="68"/>
      <c r="AL44" s="68"/>
      <c r="AM44" s="68"/>
      <c r="AN44" s="68"/>
      <c r="AO44" s="68"/>
    </row>
    <row r="45" spans="1:41" s="70" customFormat="1" ht="15.75">
      <c r="A45" s="95"/>
      <c r="B45" s="98"/>
      <c r="C45" s="72"/>
      <c r="D45" s="77"/>
      <c r="E45" s="77"/>
      <c r="F45" s="77"/>
      <c r="G45" s="80"/>
      <c r="H45" s="121"/>
      <c r="I45" s="80"/>
      <c r="J45" s="80"/>
      <c r="K45" s="77"/>
      <c r="L45" s="72"/>
      <c r="M45" s="72"/>
      <c r="Q45" s="68"/>
      <c r="R45" s="68"/>
      <c r="S45" s="68"/>
      <c r="T45" s="89"/>
      <c r="U45" s="100"/>
      <c r="V45" s="68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68"/>
      <c r="AK45" s="68"/>
      <c r="AL45" s="68"/>
      <c r="AM45" s="68"/>
      <c r="AN45" s="68"/>
      <c r="AO45" s="68"/>
    </row>
    <row r="46" spans="1:41" s="70" customFormat="1" ht="15.75">
      <c r="A46" s="95"/>
      <c r="B46" s="98"/>
      <c r="C46" s="72"/>
      <c r="D46" s="77"/>
      <c r="E46" s="77"/>
      <c r="F46" s="77"/>
      <c r="G46" s="80"/>
      <c r="H46" s="121"/>
      <c r="I46" s="80"/>
      <c r="J46" s="80"/>
      <c r="K46" s="77"/>
      <c r="L46" s="72"/>
      <c r="M46" s="72"/>
      <c r="Q46" s="68"/>
      <c r="R46" s="68"/>
      <c r="S46" s="68"/>
      <c r="T46" s="89"/>
      <c r="U46" s="100"/>
      <c r="V46" s="68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68"/>
      <c r="AK46" s="68"/>
      <c r="AL46" s="68"/>
      <c r="AM46" s="68"/>
      <c r="AN46" s="68"/>
      <c r="AO46" s="68"/>
    </row>
    <row r="47" spans="1:41" s="70" customFormat="1" ht="15.75">
      <c r="A47" s="95"/>
      <c r="B47" s="98"/>
      <c r="C47" s="72"/>
      <c r="D47" s="77"/>
      <c r="E47" s="77"/>
      <c r="F47" s="77"/>
      <c r="G47" s="80"/>
      <c r="H47" s="121"/>
      <c r="I47" s="80"/>
      <c r="J47" s="80"/>
      <c r="K47" s="77"/>
      <c r="L47" s="72"/>
      <c r="M47" s="72"/>
      <c r="Q47" s="68"/>
      <c r="R47" s="68"/>
      <c r="S47" s="68"/>
      <c r="T47" s="89"/>
      <c r="U47" s="100"/>
      <c r="V47" s="68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68"/>
      <c r="AK47" s="68"/>
      <c r="AL47" s="68"/>
      <c r="AM47" s="68"/>
      <c r="AN47" s="68"/>
      <c r="AO47" s="68"/>
    </row>
  </sheetData>
  <sheetProtection formatCells="0" formatColumns="0" formatRows="0" sort="0" autoFilter="0" pivotTables="0"/>
  <autoFilter ref="A7:P7">
    <sortState ref="A8:P47">
      <sortCondition sortBy="value" ref="B8:B47"/>
    </sortState>
  </autoFilter>
  <printOptions/>
  <pageMargins left="0.3937007874015748" right="0.3937007874015748" top="0.3937007874015748" bottom="0" header="0.31496062992125984" footer="0.15748031496062992"/>
  <pageSetup horizontalDpi="600" verticalDpi="600" orientation="landscape" paperSize="9" r:id="rId2"/>
  <headerFooter alignWithMargins="0">
    <oddFooter>&amp;R&amp;"-,курсив"&amp;9______________А.Г. Озеров&amp;"-,обычный"
Страница &amp;P из &amp;N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EA0425"/>
  </sheetPr>
  <dimension ref="A5:IV188"/>
  <sheetViews>
    <sheetView zoomScale="44" zoomScaleNormal="44" zoomScalePageLayoutView="0" workbookViewId="0" topLeftCell="C1">
      <pane ySplit="1545" topLeftCell="BM66" activePane="bottomLeft" state="split"/>
      <selection pane="topLeft" activeCell="R5" sqref="R5"/>
      <selection pane="bottomLeft" activeCell="X68" sqref="X68"/>
    </sheetView>
  </sheetViews>
  <sheetFormatPr defaultColWidth="9.140625" defaultRowHeight="15" outlineLevelCol="1"/>
  <cols>
    <col min="1" max="1" width="5.7109375" style="9" hidden="1" customWidth="1" outlineLevel="1"/>
    <col min="2" max="2" width="8.7109375" style="9" hidden="1" customWidth="1" outlineLevel="1" collapsed="1"/>
    <col min="3" max="3" width="16.8515625" style="9" customWidth="1" collapsed="1"/>
    <col min="4" max="4" width="9.00390625" style="9" hidden="1" customWidth="1" outlineLevel="1"/>
    <col min="5" max="5" width="13.8515625" style="60" hidden="1" customWidth="1" outlineLevel="1"/>
    <col min="6" max="6" width="15.7109375" style="9" hidden="1" customWidth="1" outlineLevel="1"/>
    <col min="7" max="7" width="32.7109375" style="9" customWidth="1" collapsed="1"/>
    <col min="8" max="8" width="17.28125" style="8" customWidth="1"/>
    <col min="9" max="9" width="23.140625" style="9" hidden="1" customWidth="1" outlineLevel="1"/>
    <col min="10" max="10" width="18.7109375" style="9" customWidth="1" collapsed="1"/>
    <col min="11" max="11" width="22.140625" style="9" customWidth="1"/>
    <col min="12" max="13" width="17.140625" style="9" customWidth="1"/>
    <col min="14" max="16" width="17.140625" style="83" customWidth="1"/>
    <col min="17" max="17" width="14.57421875" style="9" customWidth="1"/>
    <col min="18" max="18" width="13.28125" style="9" customWidth="1"/>
    <col min="19" max="19" width="19.57421875" style="9" bestFit="1" customWidth="1"/>
    <col min="20" max="20" width="5.8515625" style="61" customWidth="1"/>
    <col min="21" max="16384" width="9.140625" style="9" customWidth="1"/>
  </cols>
  <sheetData>
    <row r="1" ht="15.75"/>
    <row r="2" ht="15.75"/>
    <row r="3" ht="15.75"/>
    <row r="4" ht="15.75"/>
    <row r="5" spans="1:20" s="7" customFormat="1" ht="63">
      <c r="A5" s="28" t="s">
        <v>59</v>
      </c>
      <c r="B5" s="28" t="s">
        <v>58</v>
      </c>
      <c r="C5" s="2" t="s">
        <v>57</v>
      </c>
      <c r="D5" s="2" t="s">
        <v>56</v>
      </c>
      <c r="E5" s="10" t="s">
        <v>55</v>
      </c>
      <c r="F5" s="2" t="s">
        <v>54</v>
      </c>
      <c r="G5" s="2" t="s">
        <v>53</v>
      </c>
      <c r="H5" s="2" t="s">
        <v>52</v>
      </c>
      <c r="I5" s="2" t="s">
        <v>51</v>
      </c>
      <c r="J5" s="2" t="s">
        <v>50</v>
      </c>
      <c r="K5" s="2" t="s">
        <v>49</v>
      </c>
      <c r="L5" s="23" t="s">
        <v>223</v>
      </c>
      <c r="M5" s="23" t="s">
        <v>224</v>
      </c>
      <c r="N5" s="84" t="s">
        <v>225</v>
      </c>
      <c r="O5" s="23" t="s">
        <v>226</v>
      </c>
      <c r="P5" s="23" t="s">
        <v>227</v>
      </c>
      <c r="Q5" s="2" t="s">
        <v>222</v>
      </c>
      <c r="R5" s="2" t="s">
        <v>221</v>
      </c>
      <c r="S5" s="2" t="s">
        <v>229</v>
      </c>
      <c r="T5" s="63" t="s">
        <v>60</v>
      </c>
    </row>
    <row r="6" spans="1:20" ht="152.25">
      <c r="A6" s="16">
        <v>8</v>
      </c>
      <c r="B6" s="105" t="s">
        <v>48</v>
      </c>
      <c r="C6" s="6" t="s">
        <v>47</v>
      </c>
      <c r="D6" s="6" t="s">
        <v>1003</v>
      </c>
      <c r="E6" s="11">
        <v>37708</v>
      </c>
      <c r="F6" s="6" t="s">
        <v>262</v>
      </c>
      <c r="G6" s="4" t="s">
        <v>337</v>
      </c>
      <c r="H6" s="34" t="s">
        <v>338</v>
      </c>
      <c r="I6" s="4" t="s">
        <v>46</v>
      </c>
      <c r="J6" s="4" t="s">
        <v>45</v>
      </c>
      <c r="K6" s="4" t="s">
        <v>238</v>
      </c>
      <c r="L6" s="21">
        <v>23</v>
      </c>
      <c r="M6" s="21">
        <v>20</v>
      </c>
      <c r="N6" s="73">
        <f>L6+M6</f>
        <v>43</v>
      </c>
      <c r="O6" s="73"/>
      <c r="P6" s="73" t="s">
        <v>403</v>
      </c>
      <c r="Q6" s="16">
        <v>329</v>
      </c>
      <c r="R6" s="22">
        <v>338</v>
      </c>
      <c r="S6" s="22" t="s">
        <v>709</v>
      </c>
      <c r="T6" s="35" t="s">
        <v>192</v>
      </c>
    </row>
    <row r="7" spans="1:20" ht="148.5">
      <c r="A7" s="30">
        <v>26</v>
      </c>
      <c r="B7" s="105" t="s">
        <v>44</v>
      </c>
      <c r="C7" s="6" t="s">
        <v>43</v>
      </c>
      <c r="D7" s="6" t="s">
        <v>42</v>
      </c>
      <c r="E7" s="6" t="s">
        <v>41</v>
      </c>
      <c r="F7" s="6" t="s">
        <v>40</v>
      </c>
      <c r="G7" s="4" t="s">
        <v>343</v>
      </c>
      <c r="H7" s="34" t="s">
        <v>338</v>
      </c>
      <c r="I7" s="4" t="s">
        <v>39</v>
      </c>
      <c r="J7" s="4" t="s">
        <v>38</v>
      </c>
      <c r="K7" s="4" t="s">
        <v>235</v>
      </c>
      <c r="L7" s="21">
        <v>26</v>
      </c>
      <c r="M7" s="21">
        <v>23</v>
      </c>
      <c r="N7" s="73">
        <f aca="true" t="shared" si="0" ref="N7:N14">L7+M7</f>
        <v>49</v>
      </c>
      <c r="O7" s="73"/>
      <c r="P7" s="73" t="s">
        <v>403</v>
      </c>
      <c r="Q7" s="16">
        <v>330</v>
      </c>
      <c r="R7" s="22">
        <v>339</v>
      </c>
      <c r="S7" s="22" t="s">
        <v>709</v>
      </c>
      <c r="T7" s="40" t="s">
        <v>189</v>
      </c>
    </row>
    <row r="8" spans="1:20" ht="141.75">
      <c r="A8" s="30">
        <v>37</v>
      </c>
      <c r="B8" s="105" t="s">
        <v>37</v>
      </c>
      <c r="C8" s="6" t="s">
        <v>36</v>
      </c>
      <c r="D8" s="6" t="s">
        <v>979</v>
      </c>
      <c r="E8" s="11">
        <v>37613</v>
      </c>
      <c r="F8" s="6" t="s">
        <v>35</v>
      </c>
      <c r="G8" s="4" t="s">
        <v>345</v>
      </c>
      <c r="H8" s="34" t="s">
        <v>338</v>
      </c>
      <c r="I8" s="4" t="s">
        <v>34</v>
      </c>
      <c r="J8" s="4" t="s">
        <v>926</v>
      </c>
      <c r="K8" s="4" t="s">
        <v>925</v>
      </c>
      <c r="L8" s="21">
        <v>24</v>
      </c>
      <c r="M8" s="21">
        <v>21</v>
      </c>
      <c r="N8" s="73">
        <f t="shared" si="0"/>
        <v>45</v>
      </c>
      <c r="O8" s="73"/>
      <c r="P8" s="73" t="s">
        <v>403</v>
      </c>
      <c r="Q8" s="16">
        <v>331</v>
      </c>
      <c r="R8" s="22">
        <v>340</v>
      </c>
      <c r="S8" s="22" t="s">
        <v>709</v>
      </c>
      <c r="T8" s="31" t="s">
        <v>199</v>
      </c>
    </row>
    <row r="9" spans="1:20" ht="147.75">
      <c r="A9" s="30">
        <v>42</v>
      </c>
      <c r="B9" s="105" t="s">
        <v>924</v>
      </c>
      <c r="C9" s="6" t="s">
        <v>923</v>
      </c>
      <c r="D9" s="6" t="s">
        <v>611</v>
      </c>
      <c r="E9" s="11">
        <v>36611</v>
      </c>
      <c r="F9" s="6" t="s">
        <v>922</v>
      </c>
      <c r="G9" s="4" t="s">
        <v>346</v>
      </c>
      <c r="H9" s="34" t="s">
        <v>338</v>
      </c>
      <c r="I9" s="4" t="s">
        <v>921</v>
      </c>
      <c r="J9" s="4" t="s">
        <v>920</v>
      </c>
      <c r="K9" s="4" t="s">
        <v>919</v>
      </c>
      <c r="L9" s="21">
        <v>26</v>
      </c>
      <c r="M9" s="21">
        <v>27</v>
      </c>
      <c r="N9" s="73">
        <f t="shared" si="0"/>
        <v>53</v>
      </c>
      <c r="O9" s="73" t="s">
        <v>397</v>
      </c>
      <c r="P9" s="3" t="s">
        <v>707</v>
      </c>
      <c r="Q9" s="16">
        <v>332</v>
      </c>
      <c r="R9" s="22">
        <v>341</v>
      </c>
      <c r="S9" s="22" t="s">
        <v>709</v>
      </c>
      <c r="T9" s="48" t="s">
        <v>201</v>
      </c>
    </row>
    <row r="10" spans="1:20" ht="147.75">
      <c r="A10" s="30">
        <v>42</v>
      </c>
      <c r="B10" s="105" t="s">
        <v>918</v>
      </c>
      <c r="C10" s="6" t="s">
        <v>917</v>
      </c>
      <c r="D10" s="6" t="s">
        <v>916</v>
      </c>
      <c r="E10" s="11">
        <v>37014</v>
      </c>
      <c r="F10" s="6" t="s">
        <v>915</v>
      </c>
      <c r="G10" s="4" t="s">
        <v>344</v>
      </c>
      <c r="H10" s="34" t="s">
        <v>338</v>
      </c>
      <c r="I10" s="4" t="s">
        <v>914</v>
      </c>
      <c r="J10" s="4" t="s">
        <v>913</v>
      </c>
      <c r="K10" s="4" t="s">
        <v>912</v>
      </c>
      <c r="L10" s="21">
        <v>23</v>
      </c>
      <c r="M10" s="21">
        <v>25</v>
      </c>
      <c r="N10" s="73">
        <f t="shared" si="0"/>
        <v>48</v>
      </c>
      <c r="O10" s="73"/>
      <c r="P10" s="73" t="s">
        <v>403</v>
      </c>
      <c r="Q10" s="16">
        <v>333</v>
      </c>
      <c r="R10" s="22">
        <v>342</v>
      </c>
      <c r="S10" s="22" t="s">
        <v>709</v>
      </c>
      <c r="T10" s="48" t="s">
        <v>201</v>
      </c>
    </row>
    <row r="11" spans="1:20" ht="162.75">
      <c r="A11" s="30">
        <v>47</v>
      </c>
      <c r="B11" s="4" t="s">
        <v>911</v>
      </c>
      <c r="C11" s="6" t="s">
        <v>910</v>
      </c>
      <c r="D11" s="6" t="s">
        <v>611</v>
      </c>
      <c r="E11" s="11">
        <v>37017</v>
      </c>
      <c r="F11" s="6" t="s">
        <v>909</v>
      </c>
      <c r="G11" s="4" t="s">
        <v>230</v>
      </c>
      <c r="H11" s="34" t="s">
        <v>338</v>
      </c>
      <c r="I11" s="4" t="s">
        <v>908</v>
      </c>
      <c r="J11" s="4" t="s">
        <v>907</v>
      </c>
      <c r="K11" s="4" t="s">
        <v>237</v>
      </c>
      <c r="L11" s="21">
        <v>26</v>
      </c>
      <c r="M11" s="21">
        <v>26</v>
      </c>
      <c r="N11" s="73">
        <f t="shared" si="0"/>
        <v>52</v>
      </c>
      <c r="O11" s="73" t="s">
        <v>401</v>
      </c>
      <c r="P11" s="73" t="s">
        <v>708</v>
      </c>
      <c r="Q11" s="16">
        <v>334</v>
      </c>
      <c r="R11" s="22">
        <v>343</v>
      </c>
      <c r="S11" s="22" t="s">
        <v>709</v>
      </c>
      <c r="T11" s="49" t="s">
        <v>203</v>
      </c>
    </row>
    <row r="12" spans="1:20" ht="138.75">
      <c r="A12" s="30">
        <v>50</v>
      </c>
      <c r="B12" s="15" t="s">
        <v>906</v>
      </c>
      <c r="C12" s="15" t="s">
        <v>905</v>
      </c>
      <c r="D12" s="6" t="s">
        <v>904</v>
      </c>
      <c r="E12" s="11">
        <v>36579</v>
      </c>
      <c r="F12" s="6" t="s">
        <v>903</v>
      </c>
      <c r="G12" s="4" t="s">
        <v>232</v>
      </c>
      <c r="H12" s="34" t="s">
        <v>338</v>
      </c>
      <c r="I12" s="4" t="s">
        <v>902</v>
      </c>
      <c r="J12" s="4" t="s">
        <v>901</v>
      </c>
      <c r="K12" s="4" t="s">
        <v>710</v>
      </c>
      <c r="L12" s="21">
        <v>0</v>
      </c>
      <c r="M12" s="21">
        <v>0</v>
      </c>
      <c r="N12" s="73">
        <f t="shared" si="0"/>
        <v>0</v>
      </c>
      <c r="O12" s="73"/>
      <c r="P12" s="73" t="s">
        <v>403</v>
      </c>
      <c r="Q12" s="16">
        <v>335</v>
      </c>
      <c r="R12" s="22">
        <v>344</v>
      </c>
      <c r="S12" s="22" t="s">
        <v>709</v>
      </c>
      <c r="T12" s="50" t="s">
        <v>204</v>
      </c>
    </row>
    <row r="13" spans="1:20" ht="141.75">
      <c r="A13" s="53">
        <v>61</v>
      </c>
      <c r="B13" s="105" t="s">
        <v>900</v>
      </c>
      <c r="C13" s="4" t="s">
        <v>899</v>
      </c>
      <c r="D13" s="4" t="s">
        <v>898</v>
      </c>
      <c r="E13" s="24">
        <v>36369</v>
      </c>
      <c r="F13" s="4" t="s">
        <v>897</v>
      </c>
      <c r="G13" s="4" t="s">
        <v>347</v>
      </c>
      <c r="H13" s="34" t="s">
        <v>338</v>
      </c>
      <c r="I13" s="4" t="s">
        <v>896</v>
      </c>
      <c r="J13" s="4" t="s">
        <v>895</v>
      </c>
      <c r="K13" s="4" t="s">
        <v>349</v>
      </c>
      <c r="L13" s="22">
        <v>28</v>
      </c>
      <c r="M13" s="21">
        <v>26</v>
      </c>
      <c r="N13" s="73">
        <f t="shared" si="0"/>
        <v>54</v>
      </c>
      <c r="O13" s="128" t="s">
        <v>399</v>
      </c>
      <c r="P13" s="73" t="s">
        <v>400</v>
      </c>
      <c r="Q13" s="16">
        <v>336</v>
      </c>
      <c r="R13" s="22">
        <v>345</v>
      </c>
      <c r="S13" s="22" t="s">
        <v>709</v>
      </c>
      <c r="T13" s="46" t="s">
        <v>209</v>
      </c>
    </row>
    <row r="14" spans="1:20" ht="157.5">
      <c r="A14" s="30">
        <v>66</v>
      </c>
      <c r="B14" s="105" t="s">
        <v>894</v>
      </c>
      <c r="C14" s="6" t="s">
        <v>893</v>
      </c>
      <c r="D14" s="6" t="s">
        <v>982</v>
      </c>
      <c r="E14" s="11">
        <v>37480</v>
      </c>
      <c r="F14" s="6" t="s">
        <v>892</v>
      </c>
      <c r="G14" s="4" t="s">
        <v>348</v>
      </c>
      <c r="H14" s="34" t="s">
        <v>338</v>
      </c>
      <c r="I14" s="4" t="s">
        <v>891</v>
      </c>
      <c r="J14" s="4" t="s">
        <v>890</v>
      </c>
      <c r="K14" s="4" t="s">
        <v>350</v>
      </c>
      <c r="L14" s="21">
        <v>25</v>
      </c>
      <c r="M14" s="21">
        <v>23</v>
      </c>
      <c r="N14" s="73">
        <f t="shared" si="0"/>
        <v>48</v>
      </c>
      <c r="O14" s="73"/>
      <c r="P14" s="73" t="s">
        <v>403</v>
      </c>
      <c r="Q14" s="16">
        <v>337</v>
      </c>
      <c r="R14" s="22">
        <v>346</v>
      </c>
      <c r="S14" s="22" t="s">
        <v>709</v>
      </c>
      <c r="T14" s="50" t="s">
        <v>211</v>
      </c>
    </row>
    <row r="15" spans="1:20" ht="126">
      <c r="A15" s="30">
        <v>4</v>
      </c>
      <c r="B15" s="111" t="s">
        <v>239</v>
      </c>
      <c r="C15" s="6" t="s">
        <v>807</v>
      </c>
      <c r="D15" s="6" t="s">
        <v>1122</v>
      </c>
      <c r="E15" s="11">
        <v>36563</v>
      </c>
      <c r="F15" s="6" t="s">
        <v>251</v>
      </c>
      <c r="G15" s="4" t="s">
        <v>254</v>
      </c>
      <c r="H15" s="32" t="s">
        <v>339</v>
      </c>
      <c r="I15" s="4" t="s">
        <v>806</v>
      </c>
      <c r="J15" s="4" t="s">
        <v>805</v>
      </c>
      <c r="K15" s="4" t="s">
        <v>374</v>
      </c>
      <c r="L15" s="16">
        <v>26.5</v>
      </c>
      <c r="M15" s="16">
        <v>25</v>
      </c>
      <c r="N15" s="73">
        <f aca="true" t="shared" si="1" ref="N15:N36">L15+M15</f>
        <v>51.5</v>
      </c>
      <c r="O15" s="5"/>
      <c r="P15" s="5" t="s">
        <v>403</v>
      </c>
      <c r="Q15" s="16">
        <v>347</v>
      </c>
      <c r="R15" s="16">
        <v>374</v>
      </c>
      <c r="S15" s="22" t="s">
        <v>709</v>
      </c>
      <c r="T15" s="33" t="s">
        <v>191</v>
      </c>
    </row>
    <row r="16" spans="1:20" ht="120.75">
      <c r="A16" s="30">
        <v>11</v>
      </c>
      <c r="B16" s="111" t="s">
        <v>804</v>
      </c>
      <c r="C16" s="6" t="s">
        <v>803</v>
      </c>
      <c r="D16" s="6" t="s">
        <v>611</v>
      </c>
      <c r="E16" s="11">
        <v>37554</v>
      </c>
      <c r="F16" s="6" t="s">
        <v>802</v>
      </c>
      <c r="G16" s="4" t="s">
        <v>351</v>
      </c>
      <c r="H16" s="32" t="s">
        <v>339</v>
      </c>
      <c r="I16" s="4" t="s">
        <v>801</v>
      </c>
      <c r="J16" s="4" t="s">
        <v>800</v>
      </c>
      <c r="K16" s="4" t="s">
        <v>375</v>
      </c>
      <c r="L16" s="30">
        <v>26.5</v>
      </c>
      <c r="M16" s="30">
        <v>25</v>
      </c>
      <c r="N16" s="73">
        <f t="shared" si="1"/>
        <v>51.5</v>
      </c>
      <c r="O16" s="1"/>
      <c r="P16" s="5" t="s">
        <v>403</v>
      </c>
      <c r="Q16" s="16">
        <v>348</v>
      </c>
      <c r="R16" s="16">
        <v>375</v>
      </c>
      <c r="S16" s="22" t="s">
        <v>709</v>
      </c>
      <c r="T16" s="37" t="s">
        <v>193</v>
      </c>
    </row>
    <row r="17" spans="1:20" ht="148.5">
      <c r="A17" s="30">
        <v>26</v>
      </c>
      <c r="B17" s="111" t="s">
        <v>884</v>
      </c>
      <c r="C17" s="6" t="s">
        <v>883</v>
      </c>
      <c r="D17" s="6" t="s">
        <v>498</v>
      </c>
      <c r="E17" s="11">
        <v>37271</v>
      </c>
      <c r="F17" s="6" t="s">
        <v>882</v>
      </c>
      <c r="G17" s="4" t="s">
        <v>352</v>
      </c>
      <c r="H17" s="32" t="s">
        <v>339</v>
      </c>
      <c r="I17" s="4" t="s">
        <v>881</v>
      </c>
      <c r="J17" s="4" t="s">
        <v>880</v>
      </c>
      <c r="K17" s="4" t="s">
        <v>879</v>
      </c>
      <c r="L17" s="30">
        <v>28</v>
      </c>
      <c r="M17" s="30">
        <v>27</v>
      </c>
      <c r="N17" s="73">
        <f t="shared" si="1"/>
        <v>55</v>
      </c>
      <c r="O17" s="1"/>
      <c r="P17" s="5" t="s">
        <v>403</v>
      </c>
      <c r="Q17" s="16">
        <v>349</v>
      </c>
      <c r="R17" s="16">
        <v>376</v>
      </c>
      <c r="S17" s="22" t="s">
        <v>709</v>
      </c>
      <c r="T17" s="40" t="s">
        <v>189</v>
      </c>
    </row>
    <row r="18" spans="1:20" ht="148.5">
      <c r="A18" s="30">
        <v>26</v>
      </c>
      <c r="B18" s="105" t="s">
        <v>861</v>
      </c>
      <c r="C18" s="6" t="s">
        <v>860</v>
      </c>
      <c r="D18" s="6" t="s">
        <v>1003</v>
      </c>
      <c r="E18" s="11">
        <v>36328</v>
      </c>
      <c r="F18" s="6" t="s">
        <v>859</v>
      </c>
      <c r="G18" s="4" t="s">
        <v>353</v>
      </c>
      <c r="H18" s="32" t="s">
        <v>339</v>
      </c>
      <c r="I18" s="4" t="s">
        <v>858</v>
      </c>
      <c r="J18" s="4" t="s">
        <v>857</v>
      </c>
      <c r="K18" s="4" t="s">
        <v>376</v>
      </c>
      <c r="L18" s="30">
        <v>27</v>
      </c>
      <c r="M18" s="30">
        <v>25</v>
      </c>
      <c r="N18" s="73">
        <f t="shared" si="1"/>
        <v>52</v>
      </c>
      <c r="O18" s="1"/>
      <c r="P18" s="5" t="s">
        <v>403</v>
      </c>
      <c r="Q18" s="16">
        <v>350</v>
      </c>
      <c r="R18" s="16">
        <v>377</v>
      </c>
      <c r="S18" s="22" t="s">
        <v>709</v>
      </c>
      <c r="T18" s="40" t="s">
        <v>189</v>
      </c>
    </row>
    <row r="19" spans="1:24" s="8" customFormat="1" ht="148.5">
      <c r="A19" s="30">
        <v>26</v>
      </c>
      <c r="B19" s="105" t="s">
        <v>771</v>
      </c>
      <c r="C19" s="6" t="s">
        <v>770</v>
      </c>
      <c r="D19" s="6" t="s">
        <v>1034</v>
      </c>
      <c r="E19" s="11">
        <v>37267</v>
      </c>
      <c r="F19" s="6" t="s">
        <v>769</v>
      </c>
      <c r="G19" s="4" t="s">
        <v>354</v>
      </c>
      <c r="H19" s="32" t="s">
        <v>339</v>
      </c>
      <c r="I19" s="4" t="s">
        <v>768</v>
      </c>
      <c r="J19" s="4" t="s">
        <v>767</v>
      </c>
      <c r="K19" s="4" t="s">
        <v>766</v>
      </c>
      <c r="L19" s="30">
        <v>26.2</v>
      </c>
      <c r="M19" s="30">
        <v>27</v>
      </c>
      <c r="N19" s="73">
        <f t="shared" si="1"/>
        <v>53.2</v>
      </c>
      <c r="O19" s="1"/>
      <c r="P19" s="5" t="s">
        <v>403</v>
      </c>
      <c r="Q19" s="16">
        <v>351</v>
      </c>
      <c r="R19" s="16">
        <v>378</v>
      </c>
      <c r="S19" s="22" t="s">
        <v>709</v>
      </c>
      <c r="T19" s="40" t="s">
        <v>189</v>
      </c>
      <c r="X19" s="9"/>
    </row>
    <row r="20" spans="1:24" s="8" customFormat="1" ht="189">
      <c r="A20" s="30">
        <v>30</v>
      </c>
      <c r="B20" s="105" t="s">
        <v>747</v>
      </c>
      <c r="C20" s="6" t="s">
        <v>746</v>
      </c>
      <c r="D20" s="6" t="s">
        <v>1096</v>
      </c>
      <c r="E20" s="11">
        <v>36554</v>
      </c>
      <c r="F20" s="6" t="s">
        <v>745</v>
      </c>
      <c r="G20" s="4" t="s">
        <v>355</v>
      </c>
      <c r="H20" s="32" t="s">
        <v>339</v>
      </c>
      <c r="I20" s="4" t="s">
        <v>744</v>
      </c>
      <c r="J20" s="4" t="s">
        <v>743</v>
      </c>
      <c r="K20" s="4" t="s">
        <v>377</v>
      </c>
      <c r="L20" s="30">
        <v>26.2</v>
      </c>
      <c r="M20" s="30">
        <v>26</v>
      </c>
      <c r="N20" s="73">
        <f t="shared" si="1"/>
        <v>52.2</v>
      </c>
      <c r="O20" s="1"/>
      <c r="P20" s="5" t="s">
        <v>403</v>
      </c>
      <c r="Q20" s="16">
        <v>352</v>
      </c>
      <c r="R20" s="16">
        <v>379</v>
      </c>
      <c r="S20" s="22" t="s">
        <v>709</v>
      </c>
      <c r="T20" s="43" t="s">
        <v>195</v>
      </c>
      <c r="X20" s="9"/>
    </row>
    <row r="21" spans="1:24" s="8" customFormat="1" ht="126">
      <c r="A21" s="30">
        <v>31</v>
      </c>
      <c r="B21" s="105" t="s">
        <v>125</v>
      </c>
      <c r="C21" s="4" t="s">
        <v>126</v>
      </c>
      <c r="D21" s="4" t="s">
        <v>1063</v>
      </c>
      <c r="E21" s="24">
        <v>36665</v>
      </c>
      <c r="F21" s="4" t="s">
        <v>127</v>
      </c>
      <c r="G21" s="4" t="s">
        <v>356</v>
      </c>
      <c r="H21" s="32" t="s">
        <v>339</v>
      </c>
      <c r="I21" s="4" t="s">
        <v>249</v>
      </c>
      <c r="J21" s="4" t="s">
        <v>378</v>
      </c>
      <c r="K21" s="4" t="s">
        <v>250</v>
      </c>
      <c r="L21" s="30">
        <v>26.5</v>
      </c>
      <c r="M21" s="30">
        <v>26</v>
      </c>
      <c r="N21" s="73">
        <f t="shared" si="1"/>
        <v>52.5</v>
      </c>
      <c r="O21" s="1"/>
      <c r="P21" s="5" t="s">
        <v>403</v>
      </c>
      <c r="Q21" s="16">
        <v>353</v>
      </c>
      <c r="R21" s="16">
        <v>380</v>
      </c>
      <c r="S21" s="22" t="s">
        <v>709</v>
      </c>
      <c r="T21" s="65" t="s">
        <v>196</v>
      </c>
      <c r="X21" s="9"/>
    </row>
    <row r="22" spans="1:24" s="8" customFormat="1" ht="156.75">
      <c r="A22" s="30">
        <v>33</v>
      </c>
      <c r="B22" s="105" t="s">
        <v>856</v>
      </c>
      <c r="C22" s="6" t="s">
        <v>855</v>
      </c>
      <c r="D22" s="6" t="s">
        <v>982</v>
      </c>
      <c r="E22" s="6" t="s">
        <v>854</v>
      </c>
      <c r="F22" s="6" t="s">
        <v>853</v>
      </c>
      <c r="G22" s="4" t="s">
        <v>852</v>
      </c>
      <c r="H22" s="32" t="s">
        <v>339</v>
      </c>
      <c r="I22" s="4" t="s">
        <v>851</v>
      </c>
      <c r="J22" s="4" t="s">
        <v>850</v>
      </c>
      <c r="K22" s="4" t="s">
        <v>379</v>
      </c>
      <c r="L22" s="30">
        <v>27</v>
      </c>
      <c r="M22" s="30">
        <v>26</v>
      </c>
      <c r="N22" s="73">
        <f t="shared" si="1"/>
        <v>53</v>
      </c>
      <c r="O22" s="1"/>
      <c r="P22" s="5" t="s">
        <v>403</v>
      </c>
      <c r="Q22" s="16">
        <v>354</v>
      </c>
      <c r="R22" s="16">
        <v>381</v>
      </c>
      <c r="S22" s="22" t="s">
        <v>709</v>
      </c>
      <c r="T22" s="46" t="s">
        <v>198</v>
      </c>
      <c r="X22" s="9"/>
    </row>
    <row r="23" spans="1:24" s="8" customFormat="1" ht="138.75">
      <c r="A23" s="30">
        <v>37</v>
      </c>
      <c r="B23" s="105" t="s">
        <v>849</v>
      </c>
      <c r="C23" s="6" t="s">
        <v>848</v>
      </c>
      <c r="D23" s="6" t="s">
        <v>972</v>
      </c>
      <c r="E23" s="11">
        <v>36652</v>
      </c>
      <c r="F23" s="6" t="s">
        <v>847</v>
      </c>
      <c r="G23" s="4" t="s">
        <v>357</v>
      </c>
      <c r="H23" s="32" t="s">
        <v>339</v>
      </c>
      <c r="I23" s="4" t="s">
        <v>846</v>
      </c>
      <c r="J23" s="4" t="s">
        <v>845</v>
      </c>
      <c r="K23" s="4" t="s">
        <v>380</v>
      </c>
      <c r="L23" s="30">
        <v>27</v>
      </c>
      <c r="M23" s="30">
        <v>27</v>
      </c>
      <c r="N23" s="73">
        <f t="shared" si="1"/>
        <v>54</v>
      </c>
      <c r="O23" s="1"/>
      <c r="P23" s="5" t="s">
        <v>403</v>
      </c>
      <c r="Q23" s="16">
        <v>355</v>
      </c>
      <c r="R23" s="16">
        <v>382</v>
      </c>
      <c r="S23" s="22" t="s">
        <v>709</v>
      </c>
      <c r="T23" s="31" t="s">
        <v>199</v>
      </c>
      <c r="X23" s="9"/>
    </row>
    <row r="24" spans="1:24" s="8" customFormat="1" ht="134.25">
      <c r="A24" s="30">
        <v>40</v>
      </c>
      <c r="B24" s="105" t="s">
        <v>798</v>
      </c>
      <c r="C24" s="6" t="s">
        <v>797</v>
      </c>
      <c r="D24" s="6" t="s">
        <v>1122</v>
      </c>
      <c r="E24" s="6" t="s">
        <v>796</v>
      </c>
      <c r="F24" s="6" t="s">
        <v>795</v>
      </c>
      <c r="G24" s="4" t="s">
        <v>794</v>
      </c>
      <c r="H24" s="32" t="s">
        <v>339</v>
      </c>
      <c r="I24" s="4" t="s">
        <v>793</v>
      </c>
      <c r="J24" s="4" t="s">
        <v>266</v>
      </c>
      <c r="K24" s="4" t="s">
        <v>381</v>
      </c>
      <c r="L24" s="30">
        <v>26.5</v>
      </c>
      <c r="M24" s="30">
        <v>26</v>
      </c>
      <c r="N24" s="73">
        <f t="shared" si="1"/>
        <v>52.5</v>
      </c>
      <c r="O24" s="1"/>
      <c r="P24" s="5" t="s">
        <v>403</v>
      </c>
      <c r="Q24" s="16">
        <v>356</v>
      </c>
      <c r="R24" s="16">
        <v>383</v>
      </c>
      <c r="S24" s="22" t="s">
        <v>709</v>
      </c>
      <c r="T24" s="45" t="s">
        <v>200</v>
      </c>
      <c r="X24" s="9"/>
    </row>
    <row r="25" spans="1:24" s="8" customFormat="1" ht="157.5">
      <c r="A25" s="30">
        <v>40</v>
      </c>
      <c r="B25" s="113" t="s">
        <v>844</v>
      </c>
      <c r="C25" s="4" t="s">
        <v>176</v>
      </c>
      <c r="D25" s="4" t="s">
        <v>1085</v>
      </c>
      <c r="E25" s="4" t="s">
        <v>843</v>
      </c>
      <c r="F25" s="4" t="s">
        <v>842</v>
      </c>
      <c r="G25" s="4" t="s">
        <v>358</v>
      </c>
      <c r="H25" s="32" t="s">
        <v>339</v>
      </c>
      <c r="I25" s="4" t="s">
        <v>841</v>
      </c>
      <c r="J25" s="4" t="s">
        <v>840</v>
      </c>
      <c r="K25" s="4" t="s">
        <v>839</v>
      </c>
      <c r="L25" s="30">
        <v>27</v>
      </c>
      <c r="M25" s="30">
        <v>25</v>
      </c>
      <c r="N25" s="73">
        <f t="shared" si="1"/>
        <v>52</v>
      </c>
      <c r="O25" s="1"/>
      <c r="P25" s="5" t="s">
        <v>403</v>
      </c>
      <c r="Q25" s="16">
        <v>357</v>
      </c>
      <c r="R25" s="16">
        <v>384</v>
      </c>
      <c r="S25" s="22" t="s">
        <v>709</v>
      </c>
      <c r="T25" s="45" t="s">
        <v>200</v>
      </c>
      <c r="X25" s="9"/>
    </row>
    <row r="26" spans="1:24" s="8" customFormat="1" ht="173.25">
      <c r="A26" s="30">
        <v>50</v>
      </c>
      <c r="B26" s="4" t="s">
        <v>838</v>
      </c>
      <c r="C26" s="15" t="s">
        <v>837</v>
      </c>
      <c r="D26" s="6" t="s">
        <v>611</v>
      </c>
      <c r="E26" s="11">
        <v>36486</v>
      </c>
      <c r="F26" s="6" t="s">
        <v>836</v>
      </c>
      <c r="G26" s="4" t="s">
        <v>359</v>
      </c>
      <c r="H26" s="32" t="s">
        <v>339</v>
      </c>
      <c r="I26" s="4" t="s">
        <v>835</v>
      </c>
      <c r="J26" s="4" t="s">
        <v>834</v>
      </c>
      <c r="K26" s="4" t="s">
        <v>382</v>
      </c>
      <c r="L26" s="30">
        <v>27</v>
      </c>
      <c r="M26" s="30">
        <v>27</v>
      </c>
      <c r="N26" s="73">
        <f t="shared" si="1"/>
        <v>54</v>
      </c>
      <c r="O26" s="1"/>
      <c r="P26" s="5" t="s">
        <v>403</v>
      </c>
      <c r="Q26" s="16">
        <v>358</v>
      </c>
      <c r="R26" s="16">
        <v>385</v>
      </c>
      <c r="S26" s="22" t="s">
        <v>709</v>
      </c>
      <c r="T26" s="50" t="s">
        <v>204</v>
      </c>
      <c r="X26" s="9"/>
    </row>
    <row r="27" spans="1:24" s="8" customFormat="1" ht="138.75">
      <c r="A27" s="30">
        <v>50</v>
      </c>
      <c r="B27" s="4" t="s">
        <v>754</v>
      </c>
      <c r="C27" s="15" t="s">
        <v>753</v>
      </c>
      <c r="D27" s="6" t="s">
        <v>752</v>
      </c>
      <c r="E27" s="11">
        <v>36342</v>
      </c>
      <c r="F27" s="6" t="s">
        <v>751</v>
      </c>
      <c r="G27" s="4" t="s">
        <v>360</v>
      </c>
      <c r="H27" s="32" t="s">
        <v>339</v>
      </c>
      <c r="I27" s="4" t="s">
        <v>750</v>
      </c>
      <c r="J27" s="4" t="s">
        <v>749</v>
      </c>
      <c r="K27" s="4" t="s">
        <v>748</v>
      </c>
      <c r="L27" s="30">
        <v>26.2</v>
      </c>
      <c r="M27" s="30">
        <v>25</v>
      </c>
      <c r="N27" s="73">
        <f t="shared" si="1"/>
        <v>51.2</v>
      </c>
      <c r="O27" s="1"/>
      <c r="P27" s="5" t="s">
        <v>403</v>
      </c>
      <c r="Q27" s="16">
        <v>359</v>
      </c>
      <c r="R27" s="16">
        <v>386</v>
      </c>
      <c r="S27" s="22" t="s">
        <v>709</v>
      </c>
      <c r="T27" s="50" t="s">
        <v>204</v>
      </c>
      <c r="X27" s="9"/>
    </row>
    <row r="28" spans="1:24" s="8" customFormat="1" ht="153.75">
      <c r="A28" s="30">
        <v>56</v>
      </c>
      <c r="B28" s="105" t="s">
        <v>878</v>
      </c>
      <c r="C28" s="6" t="s">
        <v>877</v>
      </c>
      <c r="D28" s="6" t="s">
        <v>876</v>
      </c>
      <c r="E28" s="11">
        <v>37797</v>
      </c>
      <c r="F28" s="6" t="s">
        <v>875</v>
      </c>
      <c r="G28" s="4" t="s">
        <v>231</v>
      </c>
      <c r="H28" s="32" t="s">
        <v>339</v>
      </c>
      <c r="I28" s="4" t="s">
        <v>874</v>
      </c>
      <c r="J28" s="4" t="s">
        <v>873</v>
      </c>
      <c r="K28" s="4" t="s">
        <v>872</v>
      </c>
      <c r="L28" s="30">
        <v>28</v>
      </c>
      <c r="M28" s="30">
        <v>26</v>
      </c>
      <c r="N28" s="73">
        <f t="shared" si="1"/>
        <v>54</v>
      </c>
      <c r="O28" s="1"/>
      <c r="P28" s="5" t="s">
        <v>403</v>
      </c>
      <c r="Q28" s="16">
        <v>360</v>
      </c>
      <c r="R28" s="16">
        <v>387</v>
      </c>
      <c r="S28" s="22" t="s">
        <v>709</v>
      </c>
      <c r="T28" s="46" t="s">
        <v>206</v>
      </c>
      <c r="X28" s="9"/>
    </row>
    <row r="29" spans="1:24" s="8" customFormat="1" ht="135.75">
      <c r="A29" s="30">
        <v>61</v>
      </c>
      <c r="B29" s="105" t="s">
        <v>833</v>
      </c>
      <c r="C29" s="6" t="s">
        <v>832</v>
      </c>
      <c r="D29" s="6" t="s">
        <v>831</v>
      </c>
      <c r="E29" s="11">
        <v>37015</v>
      </c>
      <c r="F29" s="6" t="s">
        <v>830</v>
      </c>
      <c r="G29" s="4" t="s">
        <v>361</v>
      </c>
      <c r="H29" s="32" t="s">
        <v>339</v>
      </c>
      <c r="I29" s="4" t="s">
        <v>829</v>
      </c>
      <c r="J29" s="4" t="s">
        <v>828</v>
      </c>
      <c r="K29" s="4" t="s">
        <v>383</v>
      </c>
      <c r="L29" s="30">
        <v>27</v>
      </c>
      <c r="M29" s="30">
        <v>27</v>
      </c>
      <c r="N29" s="73">
        <f t="shared" si="1"/>
        <v>54</v>
      </c>
      <c r="O29" s="1"/>
      <c r="P29" s="5" t="s">
        <v>403</v>
      </c>
      <c r="Q29" s="16">
        <v>361</v>
      </c>
      <c r="R29" s="16">
        <v>388</v>
      </c>
      <c r="S29" s="22" t="s">
        <v>709</v>
      </c>
      <c r="T29" s="46" t="s">
        <v>209</v>
      </c>
      <c r="X29" s="9"/>
    </row>
    <row r="30" spans="1:24" s="8" customFormat="1" ht="206.25" customHeight="1">
      <c r="A30" s="30">
        <v>62</v>
      </c>
      <c r="B30" s="105" t="s">
        <v>765</v>
      </c>
      <c r="C30" s="17" t="s">
        <v>764</v>
      </c>
      <c r="D30" s="17" t="s">
        <v>979</v>
      </c>
      <c r="E30" s="11">
        <v>37066</v>
      </c>
      <c r="F30" s="17" t="s">
        <v>763</v>
      </c>
      <c r="G30" s="12" t="s">
        <v>362</v>
      </c>
      <c r="H30" s="32" t="s">
        <v>339</v>
      </c>
      <c r="I30" s="12" t="s">
        <v>762</v>
      </c>
      <c r="J30" s="12" t="s">
        <v>386</v>
      </c>
      <c r="K30" s="12" t="s">
        <v>387</v>
      </c>
      <c r="L30" s="64">
        <v>26.2</v>
      </c>
      <c r="M30" s="64">
        <v>28</v>
      </c>
      <c r="N30" s="73">
        <f t="shared" si="1"/>
        <v>54.2</v>
      </c>
      <c r="O30" s="14"/>
      <c r="P30" s="5" t="s">
        <v>403</v>
      </c>
      <c r="Q30" s="16">
        <v>362</v>
      </c>
      <c r="R30" s="16">
        <v>389</v>
      </c>
      <c r="S30" s="22" t="s">
        <v>709</v>
      </c>
      <c r="T30" s="48" t="s">
        <v>210</v>
      </c>
      <c r="X30" s="9"/>
    </row>
    <row r="31" spans="1:24" s="8" customFormat="1" ht="129">
      <c r="A31" s="30">
        <v>62</v>
      </c>
      <c r="B31" s="105" t="s">
        <v>761</v>
      </c>
      <c r="C31" s="17" t="s">
        <v>760</v>
      </c>
      <c r="D31" s="17" t="s">
        <v>759</v>
      </c>
      <c r="E31" s="11">
        <v>37930</v>
      </c>
      <c r="F31" s="17" t="s">
        <v>758</v>
      </c>
      <c r="G31" s="12" t="s">
        <v>396</v>
      </c>
      <c r="H31" s="32" t="s">
        <v>339</v>
      </c>
      <c r="I31" s="12" t="s">
        <v>757</v>
      </c>
      <c r="J31" s="12" t="s">
        <v>756</v>
      </c>
      <c r="K31" s="12" t="s">
        <v>755</v>
      </c>
      <c r="L31" s="64">
        <v>26.2</v>
      </c>
      <c r="M31" s="64">
        <v>24</v>
      </c>
      <c r="N31" s="73">
        <f t="shared" si="1"/>
        <v>50.2</v>
      </c>
      <c r="O31" s="14"/>
      <c r="P31" s="5" t="s">
        <v>403</v>
      </c>
      <c r="Q31" s="16">
        <v>363</v>
      </c>
      <c r="R31" s="16">
        <v>391</v>
      </c>
      <c r="S31" s="22" t="s">
        <v>709</v>
      </c>
      <c r="T31" s="48" t="s">
        <v>210</v>
      </c>
      <c r="X31" s="9"/>
    </row>
    <row r="32" spans="1:24" s="8" customFormat="1" ht="153.75">
      <c r="A32" s="30">
        <v>66</v>
      </c>
      <c r="B32" s="105" t="s">
        <v>791</v>
      </c>
      <c r="C32" s="6" t="s">
        <v>790</v>
      </c>
      <c r="D32" s="6" t="s">
        <v>1102</v>
      </c>
      <c r="E32" s="11">
        <v>36718</v>
      </c>
      <c r="F32" s="6" t="s">
        <v>789</v>
      </c>
      <c r="G32" s="4" t="s">
        <v>363</v>
      </c>
      <c r="H32" s="32" t="s">
        <v>339</v>
      </c>
      <c r="I32" s="4" t="s">
        <v>788</v>
      </c>
      <c r="J32" s="4" t="s">
        <v>787</v>
      </c>
      <c r="K32" s="4" t="s">
        <v>388</v>
      </c>
      <c r="L32" s="30">
        <v>26.5</v>
      </c>
      <c r="M32" s="30">
        <v>26</v>
      </c>
      <c r="N32" s="73">
        <f t="shared" si="1"/>
        <v>52.5</v>
      </c>
      <c r="O32" s="1"/>
      <c r="P32" s="5" t="s">
        <v>403</v>
      </c>
      <c r="Q32" s="16">
        <v>364</v>
      </c>
      <c r="R32" s="16">
        <v>392</v>
      </c>
      <c r="S32" s="22" t="s">
        <v>709</v>
      </c>
      <c r="T32" s="50" t="s">
        <v>211</v>
      </c>
      <c r="X32" s="9"/>
    </row>
    <row r="33" spans="1:24" s="8" customFormat="1" ht="135">
      <c r="A33" s="30">
        <v>72</v>
      </c>
      <c r="B33" s="105" t="s">
        <v>827</v>
      </c>
      <c r="C33" s="4" t="s">
        <v>826</v>
      </c>
      <c r="D33" s="4" t="s">
        <v>1003</v>
      </c>
      <c r="E33" s="24">
        <v>36407</v>
      </c>
      <c r="F33" s="4" t="s">
        <v>825</v>
      </c>
      <c r="G33" s="4" t="s">
        <v>364</v>
      </c>
      <c r="H33" s="55" t="s">
        <v>339</v>
      </c>
      <c r="I33" s="4" t="s">
        <v>824</v>
      </c>
      <c r="J33" s="4" t="s">
        <v>823</v>
      </c>
      <c r="K33" s="4" t="s">
        <v>822</v>
      </c>
      <c r="L33" s="30">
        <v>27</v>
      </c>
      <c r="M33" s="30">
        <v>26</v>
      </c>
      <c r="N33" s="73">
        <f t="shared" si="1"/>
        <v>53</v>
      </c>
      <c r="O33" s="1"/>
      <c r="P33" s="5" t="s">
        <v>403</v>
      </c>
      <c r="Q33" s="16">
        <v>365</v>
      </c>
      <c r="R33" s="16">
        <v>393</v>
      </c>
      <c r="S33" s="22" t="s">
        <v>709</v>
      </c>
      <c r="T33" s="37" t="s">
        <v>214</v>
      </c>
      <c r="X33" s="9"/>
    </row>
    <row r="34" spans="1:24" s="8" customFormat="1" ht="78.75">
      <c r="A34" s="30">
        <v>77</v>
      </c>
      <c r="B34" s="15" t="s">
        <v>888</v>
      </c>
      <c r="C34" s="15" t="s">
        <v>887</v>
      </c>
      <c r="D34" s="6" t="s">
        <v>1003</v>
      </c>
      <c r="E34" s="11">
        <v>36905</v>
      </c>
      <c r="F34" s="6" t="s">
        <v>886</v>
      </c>
      <c r="G34" s="4" t="s">
        <v>365</v>
      </c>
      <c r="H34" s="32" t="s">
        <v>339</v>
      </c>
      <c r="I34" s="4" t="s">
        <v>885</v>
      </c>
      <c r="J34" s="4" t="s">
        <v>389</v>
      </c>
      <c r="K34" s="4" t="s">
        <v>390</v>
      </c>
      <c r="L34" s="30">
        <v>29</v>
      </c>
      <c r="M34" s="30">
        <v>26.5</v>
      </c>
      <c r="N34" s="73">
        <f t="shared" si="1"/>
        <v>55.5</v>
      </c>
      <c r="O34" s="1" t="s">
        <v>401</v>
      </c>
      <c r="P34" s="1" t="s">
        <v>708</v>
      </c>
      <c r="Q34" s="16">
        <v>366</v>
      </c>
      <c r="R34" s="16">
        <v>394</v>
      </c>
      <c r="S34" s="22" t="s">
        <v>709</v>
      </c>
      <c r="T34" s="40" t="s">
        <v>175</v>
      </c>
      <c r="X34" s="9"/>
    </row>
    <row r="35" spans="1:24" s="8" customFormat="1" ht="141.75">
      <c r="A35" s="57">
        <v>77</v>
      </c>
      <c r="B35" s="15" t="s">
        <v>871</v>
      </c>
      <c r="C35" s="15" t="s">
        <v>870</v>
      </c>
      <c r="D35" s="6" t="s">
        <v>869</v>
      </c>
      <c r="E35" s="11">
        <v>36721</v>
      </c>
      <c r="F35" s="6" t="s">
        <v>868</v>
      </c>
      <c r="G35" s="4" t="s">
        <v>366</v>
      </c>
      <c r="H35" s="32" t="s">
        <v>339</v>
      </c>
      <c r="I35" s="4" t="s">
        <v>867</v>
      </c>
      <c r="J35" s="4" t="s">
        <v>866</v>
      </c>
      <c r="K35" s="4" t="s">
        <v>391</v>
      </c>
      <c r="L35" s="30">
        <v>28</v>
      </c>
      <c r="M35" s="30">
        <v>27</v>
      </c>
      <c r="N35" s="73">
        <f t="shared" si="1"/>
        <v>55</v>
      </c>
      <c r="O35" s="1"/>
      <c r="P35" s="1" t="s">
        <v>403</v>
      </c>
      <c r="Q35" s="16">
        <v>367</v>
      </c>
      <c r="R35" s="16">
        <v>395</v>
      </c>
      <c r="S35" s="22" t="s">
        <v>709</v>
      </c>
      <c r="T35" s="40" t="s">
        <v>175</v>
      </c>
      <c r="X35" s="9"/>
    </row>
    <row r="36" spans="1:24" s="8" customFormat="1" ht="56.25">
      <c r="A36" s="30">
        <v>77</v>
      </c>
      <c r="B36" s="15" t="s">
        <v>865</v>
      </c>
      <c r="C36" s="15" t="s">
        <v>864</v>
      </c>
      <c r="D36" s="6"/>
      <c r="E36" s="11"/>
      <c r="F36" s="6"/>
      <c r="G36" s="4" t="s">
        <v>367</v>
      </c>
      <c r="H36" s="32" t="s">
        <v>339</v>
      </c>
      <c r="I36" s="4" t="s">
        <v>863</v>
      </c>
      <c r="J36" s="4" t="s">
        <v>862</v>
      </c>
      <c r="K36" s="4"/>
      <c r="L36" s="30">
        <v>28</v>
      </c>
      <c r="M36" s="30">
        <v>27</v>
      </c>
      <c r="N36" s="73">
        <f t="shared" si="1"/>
        <v>55</v>
      </c>
      <c r="O36" s="1"/>
      <c r="P36" s="1" t="s">
        <v>403</v>
      </c>
      <c r="Q36" s="16">
        <v>368</v>
      </c>
      <c r="R36" s="16">
        <v>396</v>
      </c>
      <c r="S36" s="22" t="s">
        <v>709</v>
      </c>
      <c r="T36" s="40" t="s">
        <v>175</v>
      </c>
      <c r="X36" s="9"/>
    </row>
    <row r="37" spans="1:24" s="8" customFormat="1" ht="94.5">
      <c r="A37" s="30">
        <v>77</v>
      </c>
      <c r="B37" s="15" t="s">
        <v>821</v>
      </c>
      <c r="C37" s="15" t="s">
        <v>820</v>
      </c>
      <c r="D37" s="6" t="s">
        <v>819</v>
      </c>
      <c r="E37" s="11">
        <v>37692</v>
      </c>
      <c r="F37" s="6" t="s">
        <v>818</v>
      </c>
      <c r="G37" s="4" t="s">
        <v>368</v>
      </c>
      <c r="H37" s="32" t="s">
        <v>339</v>
      </c>
      <c r="I37" s="4" t="s">
        <v>817</v>
      </c>
      <c r="J37" s="4" t="s">
        <v>816</v>
      </c>
      <c r="K37" s="4" t="s">
        <v>392</v>
      </c>
      <c r="L37" s="30">
        <v>27</v>
      </c>
      <c r="M37" s="30"/>
      <c r="N37" s="73" t="s">
        <v>459</v>
      </c>
      <c r="O37" s="1"/>
      <c r="P37" s="1" t="s">
        <v>459</v>
      </c>
      <c r="Q37" s="16" t="s">
        <v>459</v>
      </c>
      <c r="R37" s="16" t="s">
        <v>459</v>
      </c>
      <c r="S37" s="22" t="s">
        <v>459</v>
      </c>
      <c r="T37" s="40" t="s">
        <v>175</v>
      </c>
      <c r="X37" s="9"/>
    </row>
    <row r="38" spans="1:24" s="8" customFormat="1" ht="110.25">
      <c r="A38" s="30">
        <v>77</v>
      </c>
      <c r="B38" s="15" t="s">
        <v>815</v>
      </c>
      <c r="C38" s="15" t="s">
        <v>814</v>
      </c>
      <c r="D38" s="6" t="s">
        <v>611</v>
      </c>
      <c r="E38" s="11">
        <v>36578</v>
      </c>
      <c r="F38" s="6" t="s">
        <v>813</v>
      </c>
      <c r="G38" s="4" t="s">
        <v>369</v>
      </c>
      <c r="H38" s="32" t="s">
        <v>339</v>
      </c>
      <c r="I38" s="4" t="s">
        <v>812</v>
      </c>
      <c r="J38" s="4" t="s">
        <v>811</v>
      </c>
      <c r="K38" s="4" t="s">
        <v>711</v>
      </c>
      <c r="L38" s="30">
        <v>27</v>
      </c>
      <c r="M38" s="30">
        <v>26</v>
      </c>
      <c r="N38" s="73">
        <f aca="true" t="shared" si="2" ref="N38:N69">L38+M38</f>
        <v>53</v>
      </c>
      <c r="O38" s="1"/>
      <c r="P38" s="1" t="s">
        <v>403</v>
      </c>
      <c r="Q38" s="16">
        <v>369</v>
      </c>
      <c r="R38" s="16">
        <v>397</v>
      </c>
      <c r="S38" s="22" t="s">
        <v>709</v>
      </c>
      <c r="T38" s="40" t="s">
        <v>175</v>
      </c>
      <c r="X38" s="9"/>
    </row>
    <row r="39" spans="1:24" s="8" customFormat="1" ht="110.25">
      <c r="A39" s="30">
        <v>77</v>
      </c>
      <c r="B39" s="15" t="s">
        <v>785</v>
      </c>
      <c r="C39" s="15" t="s">
        <v>786</v>
      </c>
      <c r="D39" s="6"/>
      <c r="E39" s="11"/>
      <c r="F39" s="6"/>
      <c r="G39" s="4" t="s">
        <v>370</v>
      </c>
      <c r="H39" s="32" t="s">
        <v>339</v>
      </c>
      <c r="I39" s="4" t="s">
        <v>784</v>
      </c>
      <c r="J39" s="4" t="s">
        <v>783</v>
      </c>
      <c r="K39" s="4" t="s">
        <v>782</v>
      </c>
      <c r="L39" s="30">
        <v>26.5</v>
      </c>
      <c r="M39" s="30">
        <v>30</v>
      </c>
      <c r="N39" s="73">
        <f t="shared" si="2"/>
        <v>56.5</v>
      </c>
      <c r="O39" s="1" t="s">
        <v>399</v>
      </c>
      <c r="P39" s="5" t="s">
        <v>400</v>
      </c>
      <c r="Q39" s="16">
        <v>370</v>
      </c>
      <c r="R39" s="16">
        <v>398</v>
      </c>
      <c r="S39" s="22" t="s">
        <v>709</v>
      </c>
      <c r="T39" s="40" t="s">
        <v>175</v>
      </c>
      <c r="X39" s="9"/>
    </row>
    <row r="40" spans="1:24" s="8" customFormat="1" ht="110.25">
      <c r="A40" s="30">
        <v>77</v>
      </c>
      <c r="B40" s="15" t="s">
        <v>781</v>
      </c>
      <c r="C40" s="15" t="s">
        <v>780</v>
      </c>
      <c r="D40" s="6"/>
      <c r="E40" s="11"/>
      <c r="F40" s="6" t="s">
        <v>779</v>
      </c>
      <c r="G40" s="4" t="s">
        <v>371</v>
      </c>
      <c r="H40" s="32" t="s">
        <v>339</v>
      </c>
      <c r="I40" s="4" t="s">
        <v>778</v>
      </c>
      <c r="J40" s="4" t="s">
        <v>777</v>
      </c>
      <c r="K40" s="4" t="s">
        <v>393</v>
      </c>
      <c r="L40" s="30">
        <v>26.5</v>
      </c>
      <c r="M40" s="30">
        <v>26</v>
      </c>
      <c r="N40" s="73">
        <f t="shared" si="2"/>
        <v>52.5</v>
      </c>
      <c r="O40" s="1"/>
      <c r="P40" s="1" t="s">
        <v>403</v>
      </c>
      <c r="Q40" s="16">
        <v>371</v>
      </c>
      <c r="R40" s="16">
        <v>399</v>
      </c>
      <c r="S40" s="22" t="s">
        <v>709</v>
      </c>
      <c r="T40" s="40" t="s">
        <v>175</v>
      </c>
      <c r="X40" s="9"/>
    </row>
    <row r="41" spans="1:24" s="8" customFormat="1" ht="110.25">
      <c r="A41" s="30">
        <v>77</v>
      </c>
      <c r="B41" s="15" t="s">
        <v>776</v>
      </c>
      <c r="C41" s="15" t="s">
        <v>775</v>
      </c>
      <c r="D41" s="6" t="s">
        <v>1034</v>
      </c>
      <c r="E41" s="11">
        <v>37045</v>
      </c>
      <c r="F41" s="6" t="s">
        <v>774</v>
      </c>
      <c r="G41" s="4" t="s">
        <v>372</v>
      </c>
      <c r="H41" s="32" t="s">
        <v>339</v>
      </c>
      <c r="I41" s="4" t="s">
        <v>773</v>
      </c>
      <c r="J41" s="4" t="s">
        <v>772</v>
      </c>
      <c r="K41" s="4" t="s">
        <v>394</v>
      </c>
      <c r="L41" s="30">
        <v>26.5</v>
      </c>
      <c r="M41" s="30">
        <v>24</v>
      </c>
      <c r="N41" s="73">
        <f t="shared" si="2"/>
        <v>50.5</v>
      </c>
      <c r="O41" s="1"/>
      <c r="P41" s="1" t="s">
        <v>403</v>
      </c>
      <c r="Q41" s="16">
        <v>372</v>
      </c>
      <c r="R41" s="16">
        <v>400</v>
      </c>
      <c r="S41" s="22" t="s">
        <v>709</v>
      </c>
      <c r="T41" s="40" t="s">
        <v>175</v>
      </c>
      <c r="X41" s="9"/>
    </row>
    <row r="42" spans="1:24" s="8" customFormat="1" ht="173.25">
      <c r="A42" s="30">
        <v>92</v>
      </c>
      <c r="B42" s="113" t="s">
        <v>810</v>
      </c>
      <c r="C42" s="6" t="s">
        <v>98</v>
      </c>
      <c r="D42" s="4" t="s">
        <v>531</v>
      </c>
      <c r="E42" s="24">
        <v>37662</v>
      </c>
      <c r="F42" s="4" t="s">
        <v>99</v>
      </c>
      <c r="G42" s="4" t="s">
        <v>373</v>
      </c>
      <c r="H42" s="32" t="s">
        <v>339</v>
      </c>
      <c r="I42" s="4" t="s">
        <v>809</v>
      </c>
      <c r="J42" s="4" t="s">
        <v>808</v>
      </c>
      <c r="K42" s="4" t="s">
        <v>395</v>
      </c>
      <c r="L42" s="30">
        <v>27</v>
      </c>
      <c r="M42" s="30">
        <v>29</v>
      </c>
      <c r="N42" s="73">
        <f t="shared" si="2"/>
        <v>56</v>
      </c>
      <c r="O42" s="1" t="s">
        <v>397</v>
      </c>
      <c r="P42" s="1" t="s">
        <v>707</v>
      </c>
      <c r="Q42" s="16">
        <v>373</v>
      </c>
      <c r="R42" s="16">
        <v>401</v>
      </c>
      <c r="S42" s="22" t="s">
        <v>709</v>
      </c>
      <c r="T42" s="46" t="s">
        <v>219</v>
      </c>
      <c r="X42" s="9"/>
    </row>
    <row r="43" spans="1:24" s="8" customFormat="1" ht="141.75">
      <c r="A43" s="16">
        <v>11</v>
      </c>
      <c r="B43" s="105" t="s">
        <v>649</v>
      </c>
      <c r="C43" s="6" t="s">
        <v>648</v>
      </c>
      <c r="D43" s="6" t="s">
        <v>647</v>
      </c>
      <c r="E43" s="11">
        <v>37108</v>
      </c>
      <c r="F43" s="6" t="s">
        <v>646</v>
      </c>
      <c r="G43" s="6" t="s">
        <v>404</v>
      </c>
      <c r="H43" s="38" t="s">
        <v>340</v>
      </c>
      <c r="I43" s="6" t="s">
        <v>645</v>
      </c>
      <c r="J43" s="6" t="s">
        <v>644</v>
      </c>
      <c r="K43" s="6" t="s">
        <v>420</v>
      </c>
      <c r="L43" s="16">
        <v>21</v>
      </c>
      <c r="M43" s="16">
        <v>33</v>
      </c>
      <c r="N43" s="73">
        <f t="shared" si="2"/>
        <v>54</v>
      </c>
      <c r="O43" s="5"/>
      <c r="P43" s="5" t="s">
        <v>403</v>
      </c>
      <c r="Q43" s="44">
        <v>402</v>
      </c>
      <c r="R43" s="16">
        <v>426</v>
      </c>
      <c r="S43" s="22" t="s">
        <v>709</v>
      </c>
      <c r="T43" s="37" t="s">
        <v>193</v>
      </c>
      <c r="X43" s="9"/>
    </row>
    <row r="44" spans="1:24" s="8" customFormat="1" ht="120.75">
      <c r="A44" s="16">
        <v>11</v>
      </c>
      <c r="B44" s="105" t="s">
        <v>643</v>
      </c>
      <c r="C44" s="6" t="s">
        <v>642</v>
      </c>
      <c r="D44" s="6" t="s">
        <v>641</v>
      </c>
      <c r="E44" s="11">
        <v>36850</v>
      </c>
      <c r="F44" s="6" t="s">
        <v>245</v>
      </c>
      <c r="G44" s="6" t="s">
        <v>405</v>
      </c>
      <c r="H44" s="38" t="s">
        <v>340</v>
      </c>
      <c r="I44" s="6" t="s">
        <v>640</v>
      </c>
      <c r="J44" s="6" t="s">
        <v>639</v>
      </c>
      <c r="K44" s="6" t="s">
        <v>421</v>
      </c>
      <c r="L44" s="16">
        <v>21</v>
      </c>
      <c r="M44" s="16">
        <v>39.5</v>
      </c>
      <c r="N44" s="73">
        <f t="shared" si="2"/>
        <v>60.5</v>
      </c>
      <c r="O44" s="5"/>
      <c r="P44" s="5" t="s">
        <v>403</v>
      </c>
      <c r="Q44" s="16">
        <v>403</v>
      </c>
      <c r="R44" s="16">
        <v>427</v>
      </c>
      <c r="S44" s="16" t="s">
        <v>709</v>
      </c>
      <c r="T44" s="37" t="s">
        <v>193</v>
      </c>
      <c r="X44" s="9"/>
    </row>
    <row r="45" spans="1:24" s="8" customFormat="1" ht="157.5">
      <c r="A45" s="16">
        <v>11</v>
      </c>
      <c r="B45" s="105" t="s">
        <v>638</v>
      </c>
      <c r="C45" s="6" t="s">
        <v>637</v>
      </c>
      <c r="D45" s="6" t="s">
        <v>1139</v>
      </c>
      <c r="E45" s="11">
        <v>37388</v>
      </c>
      <c r="F45" s="6" t="s">
        <v>636</v>
      </c>
      <c r="G45" s="6" t="s">
        <v>935</v>
      </c>
      <c r="H45" s="38" t="s">
        <v>340</v>
      </c>
      <c r="I45" s="6" t="s">
        <v>635</v>
      </c>
      <c r="J45" s="6" t="s">
        <v>634</v>
      </c>
      <c r="K45" s="6" t="s">
        <v>422</v>
      </c>
      <c r="L45" s="16">
        <v>21</v>
      </c>
      <c r="M45" s="16">
        <v>28</v>
      </c>
      <c r="N45" s="73">
        <f t="shared" si="2"/>
        <v>49</v>
      </c>
      <c r="O45" s="5"/>
      <c r="P45" s="5" t="s">
        <v>403</v>
      </c>
      <c r="Q45" s="44">
        <v>404</v>
      </c>
      <c r="R45" s="16">
        <v>428</v>
      </c>
      <c r="S45" s="16" t="s">
        <v>709</v>
      </c>
      <c r="T45" s="37" t="s">
        <v>193</v>
      </c>
      <c r="X45" s="9"/>
    </row>
    <row r="46" spans="1:24" s="8" customFormat="1" ht="162.75">
      <c r="A46" s="16">
        <v>18</v>
      </c>
      <c r="B46" s="105" t="s">
        <v>732</v>
      </c>
      <c r="C46" s="6" t="s">
        <v>731</v>
      </c>
      <c r="D46" s="6" t="s">
        <v>1003</v>
      </c>
      <c r="E46" s="11">
        <v>37388</v>
      </c>
      <c r="F46" s="6" t="s">
        <v>730</v>
      </c>
      <c r="G46" s="6" t="s">
        <v>406</v>
      </c>
      <c r="H46" s="38" t="s">
        <v>340</v>
      </c>
      <c r="I46" s="6" t="s">
        <v>729</v>
      </c>
      <c r="J46" s="6" t="s">
        <v>728</v>
      </c>
      <c r="K46" s="6" t="s">
        <v>727</v>
      </c>
      <c r="L46" s="16">
        <v>26</v>
      </c>
      <c r="M46" s="16">
        <v>34.1</v>
      </c>
      <c r="N46" s="73">
        <f t="shared" si="2"/>
        <v>60.1</v>
      </c>
      <c r="O46" s="5"/>
      <c r="P46" s="5" t="s">
        <v>403</v>
      </c>
      <c r="Q46" s="16">
        <v>405</v>
      </c>
      <c r="R46" s="16">
        <v>429</v>
      </c>
      <c r="S46" s="16" t="s">
        <v>709</v>
      </c>
      <c r="T46" s="39" t="s">
        <v>194</v>
      </c>
      <c r="X46" s="9"/>
    </row>
    <row r="47" spans="1:24" s="8" customFormat="1" ht="162.75">
      <c r="A47" s="30">
        <v>18</v>
      </c>
      <c r="B47" s="105" t="s">
        <v>571</v>
      </c>
      <c r="C47" s="6" t="s">
        <v>133</v>
      </c>
      <c r="D47" s="4"/>
      <c r="E47" s="24"/>
      <c r="F47" s="4"/>
      <c r="G47" s="110" t="s">
        <v>243</v>
      </c>
      <c r="H47" s="38" t="s">
        <v>340</v>
      </c>
      <c r="I47" s="4"/>
      <c r="J47" s="4"/>
      <c r="K47" s="4"/>
      <c r="L47" s="30" t="s">
        <v>136</v>
      </c>
      <c r="M47" s="30"/>
      <c r="N47" s="73" t="e">
        <f t="shared" si="2"/>
        <v>#VALUE!</v>
      </c>
      <c r="O47" s="1"/>
      <c r="P47" s="5" t="s">
        <v>712</v>
      </c>
      <c r="Q47" s="44" t="s">
        <v>136</v>
      </c>
      <c r="R47" s="16" t="s">
        <v>136</v>
      </c>
      <c r="S47" s="22" t="s">
        <v>709</v>
      </c>
      <c r="T47" s="39" t="s">
        <v>194</v>
      </c>
      <c r="X47" s="9"/>
    </row>
    <row r="48" spans="1:24" s="42" customFormat="1" ht="148.5">
      <c r="A48" s="16">
        <v>26</v>
      </c>
      <c r="B48" s="105" t="s">
        <v>726</v>
      </c>
      <c r="C48" s="6" t="s">
        <v>725</v>
      </c>
      <c r="D48" s="6" t="s">
        <v>611</v>
      </c>
      <c r="E48" s="11">
        <v>36768</v>
      </c>
      <c r="F48" s="6" t="s">
        <v>724</v>
      </c>
      <c r="G48" s="6" t="s">
        <v>407</v>
      </c>
      <c r="H48" s="26" t="s">
        <v>340</v>
      </c>
      <c r="I48" s="6" t="s">
        <v>723</v>
      </c>
      <c r="J48" s="6" t="s">
        <v>722</v>
      </c>
      <c r="K48" s="6" t="s">
        <v>423</v>
      </c>
      <c r="L48" s="16">
        <v>25</v>
      </c>
      <c r="M48" s="16">
        <v>25</v>
      </c>
      <c r="N48" s="73">
        <f t="shared" si="2"/>
        <v>50</v>
      </c>
      <c r="O48" s="5"/>
      <c r="P48" s="5" t="s">
        <v>403</v>
      </c>
      <c r="Q48" s="16">
        <v>406</v>
      </c>
      <c r="R48" s="16">
        <v>431</v>
      </c>
      <c r="S48" s="16" t="s">
        <v>709</v>
      </c>
      <c r="T48" s="40" t="s">
        <v>189</v>
      </c>
      <c r="U48" s="41"/>
      <c r="V48" s="41"/>
      <c r="X48" s="9"/>
    </row>
    <row r="49" spans="1:24" s="8" customFormat="1" ht="156.75">
      <c r="A49" s="16">
        <v>33</v>
      </c>
      <c r="B49" s="105" t="s">
        <v>664</v>
      </c>
      <c r="C49" s="6" t="s">
        <v>663</v>
      </c>
      <c r="D49" s="6" t="s">
        <v>656</v>
      </c>
      <c r="E49" s="6" t="s">
        <v>662</v>
      </c>
      <c r="F49" s="6" t="s">
        <v>661</v>
      </c>
      <c r="G49" s="6" t="s">
        <v>408</v>
      </c>
      <c r="H49" s="38" t="s">
        <v>340</v>
      </c>
      <c r="I49" s="6" t="s">
        <v>660</v>
      </c>
      <c r="J49" s="6" t="s">
        <v>659</v>
      </c>
      <c r="K49" s="6" t="s">
        <v>424</v>
      </c>
      <c r="L49" s="16">
        <v>21</v>
      </c>
      <c r="M49" s="16">
        <v>38</v>
      </c>
      <c r="N49" s="73">
        <f t="shared" si="2"/>
        <v>59</v>
      </c>
      <c r="O49" s="5"/>
      <c r="P49" s="5" t="s">
        <v>403</v>
      </c>
      <c r="Q49" s="44">
        <v>407</v>
      </c>
      <c r="R49" s="16">
        <v>430</v>
      </c>
      <c r="S49" s="16" t="s">
        <v>709</v>
      </c>
      <c r="T49" s="46" t="s">
        <v>198</v>
      </c>
      <c r="X49" s="9"/>
    </row>
    <row r="50" spans="1:24" s="8" customFormat="1" ht="138.75">
      <c r="A50" s="16">
        <v>37</v>
      </c>
      <c r="B50" s="105" t="s">
        <v>658</v>
      </c>
      <c r="C50" s="6" t="s">
        <v>657</v>
      </c>
      <c r="D50" s="6" t="s">
        <v>656</v>
      </c>
      <c r="E50" s="11">
        <v>37658</v>
      </c>
      <c r="F50" s="6" t="s">
        <v>655</v>
      </c>
      <c r="G50" s="6" t="s">
        <v>409</v>
      </c>
      <c r="H50" s="38" t="s">
        <v>340</v>
      </c>
      <c r="I50" s="6" t="s">
        <v>654</v>
      </c>
      <c r="J50" s="6" t="s">
        <v>425</v>
      </c>
      <c r="K50" s="6" t="s">
        <v>426</v>
      </c>
      <c r="L50" s="16">
        <v>21</v>
      </c>
      <c r="M50" s="16">
        <v>40.1</v>
      </c>
      <c r="N50" s="73">
        <f t="shared" si="2"/>
        <v>61.1</v>
      </c>
      <c r="O50" s="5"/>
      <c r="P50" s="5" t="s">
        <v>403</v>
      </c>
      <c r="Q50" s="16">
        <v>408</v>
      </c>
      <c r="R50" s="16">
        <v>432</v>
      </c>
      <c r="S50" s="16" t="s">
        <v>709</v>
      </c>
      <c r="T50" s="31" t="s">
        <v>199</v>
      </c>
      <c r="X50" s="9"/>
    </row>
    <row r="51" spans="1:24" s="8" customFormat="1" ht="147.75">
      <c r="A51" s="16">
        <v>42</v>
      </c>
      <c r="B51" s="105" t="s">
        <v>633</v>
      </c>
      <c r="C51" s="6" t="s">
        <v>632</v>
      </c>
      <c r="D51" s="6" t="s">
        <v>1020</v>
      </c>
      <c r="E51" s="11">
        <v>36349</v>
      </c>
      <c r="F51" s="6" t="s">
        <v>631</v>
      </c>
      <c r="G51" s="6" t="s">
        <v>936</v>
      </c>
      <c r="H51" s="38" t="s">
        <v>340</v>
      </c>
      <c r="I51" s="6" t="s">
        <v>630</v>
      </c>
      <c r="J51" s="6" t="s">
        <v>629</v>
      </c>
      <c r="K51" s="6" t="s">
        <v>427</v>
      </c>
      <c r="L51" s="16">
        <v>26.1</v>
      </c>
      <c r="M51" s="16">
        <v>40</v>
      </c>
      <c r="N51" s="73">
        <f t="shared" si="2"/>
        <v>66.1</v>
      </c>
      <c r="O51" s="5" t="s">
        <v>399</v>
      </c>
      <c r="P51" s="5" t="s">
        <v>400</v>
      </c>
      <c r="Q51" s="44">
        <v>409</v>
      </c>
      <c r="R51" s="16">
        <v>433</v>
      </c>
      <c r="S51" s="16" t="s">
        <v>709</v>
      </c>
      <c r="T51" s="48" t="s">
        <v>201</v>
      </c>
      <c r="X51" s="9"/>
    </row>
    <row r="52" spans="1:24" s="8" customFormat="1" ht="173.25">
      <c r="A52" s="16">
        <v>45</v>
      </c>
      <c r="B52" s="106" t="s">
        <v>721</v>
      </c>
      <c r="C52" s="6" t="s">
        <v>720</v>
      </c>
      <c r="D52" s="6" t="s">
        <v>1102</v>
      </c>
      <c r="E52" s="11">
        <v>36141</v>
      </c>
      <c r="F52" s="6" t="s">
        <v>719</v>
      </c>
      <c r="G52" s="6" t="s">
        <v>410</v>
      </c>
      <c r="H52" s="38" t="s">
        <v>340</v>
      </c>
      <c r="I52" s="6" t="s">
        <v>33</v>
      </c>
      <c r="J52" s="6" t="s">
        <v>32</v>
      </c>
      <c r="K52" s="6" t="s">
        <v>259</v>
      </c>
      <c r="L52" s="16">
        <v>25</v>
      </c>
      <c r="M52" s="16">
        <v>35</v>
      </c>
      <c r="N52" s="73">
        <f t="shared" si="2"/>
        <v>60</v>
      </c>
      <c r="O52" s="5"/>
      <c r="P52" s="5" t="s">
        <v>403</v>
      </c>
      <c r="Q52" s="16">
        <v>410</v>
      </c>
      <c r="R52" s="16">
        <v>434</v>
      </c>
      <c r="S52" s="16" t="s">
        <v>709</v>
      </c>
      <c r="T52" s="33" t="s">
        <v>202</v>
      </c>
      <c r="X52" s="9"/>
    </row>
    <row r="53" spans="1:24" s="8" customFormat="1" ht="157.5">
      <c r="A53" s="30">
        <v>45</v>
      </c>
      <c r="B53" s="105" t="s">
        <v>178</v>
      </c>
      <c r="C53" s="4" t="s">
        <v>179</v>
      </c>
      <c r="D53" s="4" t="s">
        <v>1145</v>
      </c>
      <c r="E53" s="24">
        <v>36743</v>
      </c>
      <c r="F53" s="4" t="s">
        <v>180</v>
      </c>
      <c r="G53" s="4" t="s">
        <v>411</v>
      </c>
      <c r="H53" s="38" t="s">
        <v>340</v>
      </c>
      <c r="I53" s="4" t="s">
        <v>181</v>
      </c>
      <c r="J53" s="4" t="s">
        <v>182</v>
      </c>
      <c r="K53" s="4" t="s">
        <v>183</v>
      </c>
      <c r="L53" s="30">
        <v>25</v>
      </c>
      <c r="M53" s="30">
        <v>35.1</v>
      </c>
      <c r="N53" s="73">
        <f t="shared" si="2"/>
        <v>60.1</v>
      </c>
      <c r="O53" s="1"/>
      <c r="P53" s="5" t="s">
        <v>403</v>
      </c>
      <c r="Q53" s="44">
        <v>411</v>
      </c>
      <c r="R53" s="16">
        <v>435</v>
      </c>
      <c r="S53" s="16" t="s">
        <v>709</v>
      </c>
      <c r="T53" s="33" t="s">
        <v>202</v>
      </c>
      <c r="X53" s="9"/>
    </row>
    <row r="54" spans="1:24" s="42" customFormat="1" ht="162.75">
      <c r="A54" s="16">
        <v>47</v>
      </c>
      <c r="B54" s="6" t="s">
        <v>4</v>
      </c>
      <c r="C54" s="6" t="s">
        <v>3</v>
      </c>
      <c r="D54" s="6" t="s">
        <v>992</v>
      </c>
      <c r="E54" s="11">
        <v>36884</v>
      </c>
      <c r="F54" s="6" t="s">
        <v>2</v>
      </c>
      <c r="G54" s="6" t="s">
        <v>937</v>
      </c>
      <c r="H54" s="38" t="s">
        <v>340</v>
      </c>
      <c r="I54" s="6" t="s">
        <v>1</v>
      </c>
      <c r="J54" s="6" t="s">
        <v>0</v>
      </c>
      <c r="K54" s="6" t="s">
        <v>234</v>
      </c>
      <c r="L54" s="16">
        <v>23</v>
      </c>
      <c r="M54" s="16">
        <v>40.1</v>
      </c>
      <c r="N54" s="73">
        <f t="shared" si="2"/>
        <v>63.1</v>
      </c>
      <c r="O54" s="5" t="s">
        <v>401</v>
      </c>
      <c r="P54" s="5" t="s">
        <v>708</v>
      </c>
      <c r="Q54" s="16">
        <v>412</v>
      </c>
      <c r="R54" s="16">
        <v>436</v>
      </c>
      <c r="S54" s="16" t="s">
        <v>709</v>
      </c>
      <c r="T54" s="49" t="s">
        <v>203</v>
      </c>
      <c r="X54" s="9"/>
    </row>
    <row r="55" spans="1:24" s="8" customFormat="1" ht="162.75">
      <c r="A55" s="16">
        <v>47</v>
      </c>
      <c r="B55" s="6" t="s">
        <v>669</v>
      </c>
      <c r="C55" s="6" t="s">
        <v>668</v>
      </c>
      <c r="D55" s="6" t="s">
        <v>961</v>
      </c>
      <c r="E55" s="11">
        <v>36477</v>
      </c>
      <c r="F55" s="6" t="s">
        <v>667</v>
      </c>
      <c r="G55" s="6" t="s">
        <v>412</v>
      </c>
      <c r="H55" s="38" t="s">
        <v>340</v>
      </c>
      <c r="I55" s="6" t="s">
        <v>666</v>
      </c>
      <c r="J55" s="6" t="s">
        <v>665</v>
      </c>
      <c r="K55" s="6" t="s">
        <v>428</v>
      </c>
      <c r="L55" s="16">
        <v>22</v>
      </c>
      <c r="M55" s="16">
        <v>36</v>
      </c>
      <c r="N55" s="73">
        <f t="shared" si="2"/>
        <v>58</v>
      </c>
      <c r="O55" s="5"/>
      <c r="P55" s="5" t="s">
        <v>403</v>
      </c>
      <c r="Q55" s="44">
        <v>413</v>
      </c>
      <c r="R55" s="16">
        <v>437</v>
      </c>
      <c r="S55" s="16" t="s">
        <v>709</v>
      </c>
      <c r="T55" s="49" t="s">
        <v>203</v>
      </c>
      <c r="X55" s="9"/>
    </row>
    <row r="56" spans="1:24" s="8" customFormat="1" ht="138.75">
      <c r="A56" s="30">
        <v>50</v>
      </c>
      <c r="B56" s="15" t="s">
        <v>742</v>
      </c>
      <c r="C56" s="15" t="s">
        <v>741</v>
      </c>
      <c r="D56" s="6" t="s">
        <v>740</v>
      </c>
      <c r="E56" s="11">
        <v>37387</v>
      </c>
      <c r="F56" s="6" t="s">
        <v>739</v>
      </c>
      <c r="G56" s="4" t="s">
        <v>413</v>
      </c>
      <c r="H56" s="38" t="s">
        <v>340</v>
      </c>
      <c r="I56" s="4" t="s">
        <v>738</v>
      </c>
      <c r="J56" s="4" t="s">
        <v>137</v>
      </c>
      <c r="K56" s="4" t="s">
        <v>429</v>
      </c>
      <c r="L56" s="16">
        <v>28</v>
      </c>
      <c r="M56" s="16">
        <v>25</v>
      </c>
      <c r="N56" s="73">
        <f t="shared" si="2"/>
        <v>53</v>
      </c>
      <c r="O56" s="5"/>
      <c r="P56" s="5" t="s">
        <v>403</v>
      </c>
      <c r="Q56" s="16">
        <v>414</v>
      </c>
      <c r="R56" s="16">
        <v>438</v>
      </c>
      <c r="S56" s="16" t="s">
        <v>709</v>
      </c>
      <c r="T56" s="50" t="s">
        <v>204</v>
      </c>
      <c r="X56" s="9"/>
    </row>
    <row r="57" spans="1:24" s="8" customFormat="1" ht="141.75">
      <c r="A57" s="30">
        <v>50</v>
      </c>
      <c r="B57" s="113" t="s">
        <v>14</v>
      </c>
      <c r="C57" s="15" t="s">
        <v>13</v>
      </c>
      <c r="D57" s="4" t="s">
        <v>1003</v>
      </c>
      <c r="E57" s="11">
        <v>37544</v>
      </c>
      <c r="F57" s="4" t="s">
        <v>12</v>
      </c>
      <c r="G57" s="4" t="s">
        <v>414</v>
      </c>
      <c r="H57" s="38" t="s">
        <v>340</v>
      </c>
      <c r="I57" s="4" t="s">
        <v>11</v>
      </c>
      <c r="J57" s="4" t="s">
        <v>10</v>
      </c>
      <c r="K57" s="4" t="s">
        <v>430</v>
      </c>
      <c r="L57" s="30">
        <v>24</v>
      </c>
      <c r="M57" s="30">
        <v>38.1</v>
      </c>
      <c r="N57" s="73">
        <f t="shared" si="2"/>
        <v>62.1</v>
      </c>
      <c r="O57" s="1"/>
      <c r="P57" s="5" t="s">
        <v>403</v>
      </c>
      <c r="Q57" s="44">
        <v>415</v>
      </c>
      <c r="R57" s="16">
        <v>439</v>
      </c>
      <c r="S57" s="16" t="s">
        <v>709</v>
      </c>
      <c r="T57" s="50" t="s">
        <v>204</v>
      </c>
      <c r="X57" s="9"/>
    </row>
    <row r="58" spans="1:24" s="8" customFormat="1" ht="173.25">
      <c r="A58" s="16">
        <v>56</v>
      </c>
      <c r="B58" s="105" t="s">
        <v>676</v>
      </c>
      <c r="C58" s="6" t="s">
        <v>675</v>
      </c>
      <c r="D58" s="6" t="s">
        <v>674</v>
      </c>
      <c r="E58" s="11">
        <v>37538</v>
      </c>
      <c r="F58" s="6" t="s">
        <v>673</v>
      </c>
      <c r="G58" s="6" t="s">
        <v>415</v>
      </c>
      <c r="H58" s="38" t="s">
        <v>340</v>
      </c>
      <c r="I58" s="6" t="s">
        <v>672</v>
      </c>
      <c r="J58" s="6" t="s">
        <v>671</v>
      </c>
      <c r="K58" s="6" t="s">
        <v>670</v>
      </c>
      <c r="L58" s="16">
        <v>23</v>
      </c>
      <c r="M58" s="16">
        <v>25</v>
      </c>
      <c r="N58" s="73">
        <f t="shared" si="2"/>
        <v>48</v>
      </c>
      <c r="O58" s="5"/>
      <c r="P58" s="5" t="s">
        <v>403</v>
      </c>
      <c r="Q58" s="16">
        <v>416</v>
      </c>
      <c r="R58" s="16">
        <v>440</v>
      </c>
      <c r="S58" s="16" t="s">
        <v>709</v>
      </c>
      <c r="T58" s="46" t="s">
        <v>206</v>
      </c>
      <c r="X58" s="9"/>
    </row>
    <row r="59" spans="1:24" s="8" customFormat="1" ht="130.5">
      <c r="A59" s="16">
        <v>60</v>
      </c>
      <c r="B59" s="105" t="s">
        <v>19</v>
      </c>
      <c r="C59" s="6" t="s">
        <v>18</v>
      </c>
      <c r="D59" s="6" t="s">
        <v>611</v>
      </c>
      <c r="E59" s="11">
        <v>36755</v>
      </c>
      <c r="F59" s="6" t="s">
        <v>17</v>
      </c>
      <c r="G59" s="6" t="s">
        <v>416</v>
      </c>
      <c r="H59" s="26" t="s">
        <v>340</v>
      </c>
      <c r="I59" s="6" t="s">
        <v>16</v>
      </c>
      <c r="J59" s="6" t="s">
        <v>15</v>
      </c>
      <c r="K59" s="6" t="s">
        <v>431</v>
      </c>
      <c r="L59" s="16">
        <v>25</v>
      </c>
      <c r="M59" s="16">
        <v>27</v>
      </c>
      <c r="N59" s="73">
        <f t="shared" si="2"/>
        <v>52</v>
      </c>
      <c r="O59" s="5"/>
      <c r="P59" s="5" t="s">
        <v>403</v>
      </c>
      <c r="Q59" s="44">
        <v>417</v>
      </c>
      <c r="R59" s="16">
        <v>441</v>
      </c>
      <c r="S59" s="16" t="s">
        <v>709</v>
      </c>
      <c r="T59" s="52" t="s">
        <v>208</v>
      </c>
      <c r="X59" s="9"/>
    </row>
    <row r="60" spans="1:24" s="8" customFormat="1" ht="135.75">
      <c r="A60" s="16">
        <v>61</v>
      </c>
      <c r="B60" s="105" t="s">
        <v>628</v>
      </c>
      <c r="C60" s="6" t="s">
        <v>627</v>
      </c>
      <c r="D60" s="6" t="s">
        <v>1102</v>
      </c>
      <c r="E60" s="11">
        <v>36710</v>
      </c>
      <c r="F60" s="6" t="s">
        <v>626</v>
      </c>
      <c r="G60" s="6" t="s">
        <v>713</v>
      </c>
      <c r="H60" s="38" t="s">
        <v>340</v>
      </c>
      <c r="I60" s="6" t="s">
        <v>625</v>
      </c>
      <c r="J60" s="6" t="s">
        <v>624</v>
      </c>
      <c r="K60" s="6" t="s">
        <v>432</v>
      </c>
      <c r="L60" s="16">
        <v>19.2</v>
      </c>
      <c r="M60" s="16">
        <v>29</v>
      </c>
      <c r="N60" s="73">
        <f t="shared" si="2"/>
        <v>48.2</v>
      </c>
      <c r="O60" s="5"/>
      <c r="P60" s="5" t="s">
        <v>403</v>
      </c>
      <c r="Q60" s="16">
        <v>418</v>
      </c>
      <c r="R60" s="16">
        <v>442</v>
      </c>
      <c r="S60" s="16" t="s">
        <v>709</v>
      </c>
      <c r="T60" s="46" t="s">
        <v>209</v>
      </c>
      <c r="X60" s="9"/>
    </row>
    <row r="61" spans="1:24" s="8" customFormat="1" ht="236.25">
      <c r="A61" s="16">
        <v>67</v>
      </c>
      <c r="B61" s="113" t="s">
        <v>623</v>
      </c>
      <c r="C61" s="6" t="s">
        <v>622</v>
      </c>
      <c r="D61" s="6" t="s">
        <v>1096</v>
      </c>
      <c r="E61" s="11">
        <v>37119</v>
      </c>
      <c r="F61" s="6" t="s">
        <v>621</v>
      </c>
      <c r="G61" s="6" t="s">
        <v>417</v>
      </c>
      <c r="H61" s="38" t="s">
        <v>340</v>
      </c>
      <c r="I61" s="6" t="s">
        <v>620</v>
      </c>
      <c r="J61" s="6" t="s">
        <v>433</v>
      </c>
      <c r="K61" s="6" t="s">
        <v>434</v>
      </c>
      <c r="L61" s="16">
        <v>19.2</v>
      </c>
      <c r="M61" s="16">
        <v>28</v>
      </c>
      <c r="N61" s="73">
        <f t="shared" si="2"/>
        <v>47.2</v>
      </c>
      <c r="O61" s="5"/>
      <c r="P61" s="5" t="s">
        <v>403</v>
      </c>
      <c r="Q61" s="44">
        <v>419</v>
      </c>
      <c r="R61" s="16">
        <v>443</v>
      </c>
      <c r="S61" s="16" t="s">
        <v>709</v>
      </c>
      <c r="T61" s="45" t="s">
        <v>212</v>
      </c>
      <c r="X61" s="9"/>
    </row>
    <row r="62" spans="1:24" s="8" customFormat="1" ht="144.75">
      <c r="A62" s="16">
        <v>73</v>
      </c>
      <c r="B62" s="105" t="s">
        <v>9</v>
      </c>
      <c r="C62" s="6" t="s">
        <v>714</v>
      </c>
      <c r="D62" s="6" t="s">
        <v>8</v>
      </c>
      <c r="E62" s="11">
        <v>36963</v>
      </c>
      <c r="F62" s="6" t="s">
        <v>7</v>
      </c>
      <c r="G62" s="6" t="s">
        <v>418</v>
      </c>
      <c r="H62" s="38" t="s">
        <v>340</v>
      </c>
      <c r="I62" s="6" t="s">
        <v>6</v>
      </c>
      <c r="J62" s="6" t="s">
        <v>5</v>
      </c>
      <c r="K62" s="6" t="s">
        <v>435</v>
      </c>
      <c r="L62" s="16">
        <v>24</v>
      </c>
      <c r="M62" s="16">
        <v>31</v>
      </c>
      <c r="N62" s="73">
        <f t="shared" si="2"/>
        <v>55</v>
      </c>
      <c r="O62" s="5"/>
      <c r="P62" s="5" t="s">
        <v>403</v>
      </c>
      <c r="Q62" s="16">
        <v>420</v>
      </c>
      <c r="R62" s="16">
        <v>445</v>
      </c>
      <c r="S62" s="16" t="s">
        <v>709</v>
      </c>
      <c r="T62" s="56" t="s">
        <v>215</v>
      </c>
      <c r="X62" s="9"/>
    </row>
    <row r="63" spans="1:24" s="8" customFormat="1" ht="147">
      <c r="A63" s="22">
        <v>74</v>
      </c>
      <c r="B63" s="111" t="s">
        <v>150</v>
      </c>
      <c r="C63" s="4" t="s">
        <v>152</v>
      </c>
      <c r="D63" s="4" t="s">
        <v>1122</v>
      </c>
      <c r="E63" s="4" t="s">
        <v>159</v>
      </c>
      <c r="F63" s="4" t="s">
        <v>160</v>
      </c>
      <c r="G63" s="4" t="s">
        <v>938</v>
      </c>
      <c r="H63" s="38" t="s">
        <v>340</v>
      </c>
      <c r="I63" s="4" t="s">
        <v>153</v>
      </c>
      <c r="J63" s="4" t="s">
        <v>154</v>
      </c>
      <c r="K63" s="4" t="s">
        <v>933</v>
      </c>
      <c r="L63" s="22">
        <v>20</v>
      </c>
      <c r="M63" s="22">
        <v>33</v>
      </c>
      <c r="N63" s="73">
        <f t="shared" si="2"/>
        <v>53</v>
      </c>
      <c r="O63" s="128"/>
      <c r="P63" s="5" t="s">
        <v>403</v>
      </c>
      <c r="Q63" s="44">
        <v>421</v>
      </c>
      <c r="R63" s="16">
        <v>446</v>
      </c>
      <c r="S63" s="22" t="s">
        <v>709</v>
      </c>
      <c r="T63" s="52" t="s">
        <v>216</v>
      </c>
      <c r="X63" s="9"/>
    </row>
    <row r="64" spans="1:24" s="8" customFormat="1" ht="157.5">
      <c r="A64" s="16">
        <v>76</v>
      </c>
      <c r="B64" s="105" t="s">
        <v>31</v>
      </c>
      <c r="C64" s="6" t="s">
        <v>30</v>
      </c>
      <c r="D64" s="6" t="s">
        <v>961</v>
      </c>
      <c r="E64" s="11">
        <v>36690</v>
      </c>
      <c r="F64" s="6" t="s">
        <v>29</v>
      </c>
      <c r="G64" s="6" t="s">
        <v>419</v>
      </c>
      <c r="H64" s="38" t="s">
        <v>340</v>
      </c>
      <c r="I64" s="6" t="s">
        <v>28</v>
      </c>
      <c r="J64" s="6" t="s">
        <v>27</v>
      </c>
      <c r="K64" s="6" t="s">
        <v>26</v>
      </c>
      <c r="L64" s="16">
        <v>25</v>
      </c>
      <c r="M64" s="16">
        <v>32</v>
      </c>
      <c r="N64" s="73">
        <f t="shared" si="2"/>
        <v>57</v>
      </c>
      <c r="O64" s="5"/>
      <c r="P64" s="5" t="s">
        <v>403</v>
      </c>
      <c r="Q64" s="16">
        <v>422</v>
      </c>
      <c r="R64" s="16">
        <v>447</v>
      </c>
      <c r="S64" s="16" t="s">
        <v>709</v>
      </c>
      <c r="T64" s="33" t="s">
        <v>217</v>
      </c>
      <c r="X64" s="9"/>
    </row>
    <row r="65" spans="1:24" s="8" customFormat="1" ht="94.5">
      <c r="A65" s="30">
        <v>77</v>
      </c>
      <c r="B65" s="113" t="s">
        <v>737</v>
      </c>
      <c r="C65" s="15" t="s">
        <v>736</v>
      </c>
      <c r="D65" s="6" t="s">
        <v>1034</v>
      </c>
      <c r="E65" s="11"/>
      <c r="F65" s="6" t="s">
        <v>735</v>
      </c>
      <c r="G65" s="4" t="s">
        <v>715</v>
      </c>
      <c r="H65" s="38" t="s">
        <v>340</v>
      </c>
      <c r="I65" s="4" t="s">
        <v>734</v>
      </c>
      <c r="J65" s="4" t="s">
        <v>733</v>
      </c>
      <c r="K65" s="4" t="s">
        <v>716</v>
      </c>
      <c r="L65" s="16">
        <v>27</v>
      </c>
      <c r="M65" s="16">
        <v>38.1</v>
      </c>
      <c r="N65" s="73">
        <f t="shared" si="2"/>
        <v>65.1</v>
      </c>
      <c r="O65" s="5" t="s">
        <v>397</v>
      </c>
      <c r="P65" s="5" t="s">
        <v>707</v>
      </c>
      <c r="Q65" s="44">
        <v>423</v>
      </c>
      <c r="R65" s="16">
        <v>448</v>
      </c>
      <c r="S65" s="16" t="s">
        <v>709</v>
      </c>
      <c r="T65" s="40" t="s">
        <v>175</v>
      </c>
      <c r="X65" s="9"/>
    </row>
    <row r="66" spans="1:24" s="8" customFormat="1" ht="189">
      <c r="A66" s="30">
        <v>77</v>
      </c>
      <c r="B66" s="113" t="s">
        <v>25</v>
      </c>
      <c r="C66" s="15" t="s">
        <v>24</v>
      </c>
      <c r="D66" s="4" t="s">
        <v>23</v>
      </c>
      <c r="E66" s="24">
        <v>36816</v>
      </c>
      <c r="F66" s="4" t="s">
        <v>22</v>
      </c>
      <c r="G66" s="4" t="s">
        <v>717</v>
      </c>
      <c r="H66" s="38" t="s">
        <v>340</v>
      </c>
      <c r="I66" s="4" t="s">
        <v>21</v>
      </c>
      <c r="J66" s="4" t="s">
        <v>20</v>
      </c>
      <c r="K66" s="4" t="s">
        <v>718</v>
      </c>
      <c r="L66" s="16">
        <v>20</v>
      </c>
      <c r="M66" s="16">
        <v>31</v>
      </c>
      <c r="N66" s="73">
        <f t="shared" si="2"/>
        <v>51</v>
      </c>
      <c r="O66" s="5"/>
      <c r="P66" s="5" t="s">
        <v>403</v>
      </c>
      <c r="Q66" s="16">
        <v>424</v>
      </c>
      <c r="R66" s="16">
        <v>449</v>
      </c>
      <c r="S66" s="16" t="s">
        <v>709</v>
      </c>
      <c r="T66" s="40" t="s">
        <v>175</v>
      </c>
      <c r="X66" s="9"/>
    </row>
    <row r="67" spans="1:24" s="8" customFormat="1" ht="63">
      <c r="A67" s="30">
        <v>77</v>
      </c>
      <c r="B67" s="113" t="s">
        <v>652</v>
      </c>
      <c r="C67" s="15" t="s">
        <v>934</v>
      </c>
      <c r="D67" s="4" t="s">
        <v>1006</v>
      </c>
      <c r="E67" s="11">
        <v>37607</v>
      </c>
      <c r="F67" s="4" t="s">
        <v>653</v>
      </c>
      <c r="G67" s="4" t="s">
        <v>939</v>
      </c>
      <c r="H67" s="38" t="s">
        <v>340</v>
      </c>
      <c r="I67" s="4" t="s">
        <v>651</v>
      </c>
      <c r="J67" s="4" t="s">
        <v>650</v>
      </c>
      <c r="K67" s="4" t="s">
        <v>436</v>
      </c>
      <c r="L67" s="30">
        <v>21</v>
      </c>
      <c r="M67" s="30">
        <v>35</v>
      </c>
      <c r="N67" s="73">
        <f t="shared" si="2"/>
        <v>56</v>
      </c>
      <c r="O67" s="1"/>
      <c r="P67" s="5" t="s">
        <v>403</v>
      </c>
      <c r="Q67" s="44">
        <v>425</v>
      </c>
      <c r="R67" s="16">
        <v>450</v>
      </c>
      <c r="S67" s="16" t="s">
        <v>709</v>
      </c>
      <c r="T67" s="40" t="s">
        <v>175</v>
      </c>
      <c r="X67" s="9"/>
    </row>
    <row r="68" spans="1:24" s="8" customFormat="1" ht="152.25">
      <c r="A68" s="16">
        <v>8</v>
      </c>
      <c r="B68" s="105" t="s">
        <v>587</v>
      </c>
      <c r="C68" s="6" t="s">
        <v>586</v>
      </c>
      <c r="D68" s="4" t="s">
        <v>1027</v>
      </c>
      <c r="E68" s="24">
        <v>38163</v>
      </c>
      <c r="F68" s="4" t="s">
        <v>263</v>
      </c>
      <c r="G68" s="4" t="s">
        <v>437</v>
      </c>
      <c r="H68" s="36" t="s">
        <v>341</v>
      </c>
      <c r="I68" s="4" t="s">
        <v>585</v>
      </c>
      <c r="J68" s="4" t="s">
        <v>584</v>
      </c>
      <c r="K68" s="4" t="s">
        <v>583</v>
      </c>
      <c r="L68" s="30">
        <v>22</v>
      </c>
      <c r="M68" s="30">
        <v>15.6</v>
      </c>
      <c r="N68" s="73">
        <f t="shared" si="2"/>
        <v>37.6</v>
      </c>
      <c r="O68" s="1"/>
      <c r="P68" s="30" t="s">
        <v>403</v>
      </c>
      <c r="Q68" s="22">
        <v>491</v>
      </c>
      <c r="R68" s="22">
        <v>511</v>
      </c>
      <c r="S68" s="22" t="s">
        <v>709</v>
      </c>
      <c r="T68" s="35" t="s">
        <v>192</v>
      </c>
      <c r="X68" s="9"/>
    </row>
    <row r="69" spans="1:24" s="8" customFormat="1" ht="152.25">
      <c r="A69" s="16">
        <v>8</v>
      </c>
      <c r="B69" s="105" t="s">
        <v>582</v>
      </c>
      <c r="C69" s="6" t="s">
        <v>581</v>
      </c>
      <c r="D69" s="4" t="s">
        <v>1096</v>
      </c>
      <c r="E69" s="24">
        <v>37211</v>
      </c>
      <c r="F69" s="4" t="s">
        <v>580</v>
      </c>
      <c r="G69" s="4" t="s">
        <v>438</v>
      </c>
      <c r="H69" s="36" t="s">
        <v>341</v>
      </c>
      <c r="I69" s="4" t="s">
        <v>579</v>
      </c>
      <c r="J69" s="4" t="s">
        <v>578</v>
      </c>
      <c r="K69" s="4" t="s">
        <v>454</v>
      </c>
      <c r="L69" s="30">
        <v>22</v>
      </c>
      <c r="M69" s="30">
        <v>17.6</v>
      </c>
      <c r="N69" s="73">
        <f t="shared" si="2"/>
        <v>39.6</v>
      </c>
      <c r="O69" s="1"/>
      <c r="P69" s="30" t="s">
        <v>403</v>
      </c>
      <c r="Q69" s="22">
        <v>492</v>
      </c>
      <c r="R69" s="22">
        <v>512</v>
      </c>
      <c r="S69" s="22" t="s">
        <v>709</v>
      </c>
      <c r="T69" s="35" t="s">
        <v>192</v>
      </c>
      <c r="X69" s="9"/>
    </row>
    <row r="70" spans="1:24" s="8" customFormat="1" ht="126">
      <c r="A70" s="30">
        <v>11</v>
      </c>
      <c r="B70" s="105" t="s">
        <v>577</v>
      </c>
      <c r="C70" s="4" t="s">
        <v>576</v>
      </c>
      <c r="D70" s="4" t="s">
        <v>306</v>
      </c>
      <c r="E70" s="24">
        <v>36387</v>
      </c>
      <c r="F70" s="4" t="s">
        <v>575</v>
      </c>
      <c r="G70" s="4" t="s">
        <v>439</v>
      </c>
      <c r="H70" s="36" t="s">
        <v>341</v>
      </c>
      <c r="I70" s="4" t="s">
        <v>574</v>
      </c>
      <c r="J70" s="4" t="s">
        <v>573</v>
      </c>
      <c r="K70" s="4" t="s">
        <v>572</v>
      </c>
      <c r="L70" s="30">
        <v>22</v>
      </c>
      <c r="M70" s="30">
        <v>23.3</v>
      </c>
      <c r="N70" s="73">
        <f aca="true" t="shared" si="3" ref="N70:N101">L70+M70</f>
        <v>45.3</v>
      </c>
      <c r="O70" s="1"/>
      <c r="P70" s="30" t="s">
        <v>403</v>
      </c>
      <c r="Q70" s="22">
        <v>493</v>
      </c>
      <c r="R70" s="22">
        <v>513</v>
      </c>
      <c r="S70" s="22" t="s">
        <v>709</v>
      </c>
      <c r="T70" s="37" t="s">
        <v>193</v>
      </c>
      <c r="X70" s="9"/>
    </row>
    <row r="71" spans="1:24" s="47" customFormat="1" ht="120.75">
      <c r="A71" s="30">
        <v>11</v>
      </c>
      <c r="B71" s="105" t="s">
        <v>545</v>
      </c>
      <c r="C71" s="6" t="s">
        <v>544</v>
      </c>
      <c r="D71" s="6" t="s">
        <v>1102</v>
      </c>
      <c r="E71" s="24">
        <v>37193</v>
      </c>
      <c r="F71" s="4" t="s">
        <v>543</v>
      </c>
      <c r="G71" s="4" t="s">
        <v>440</v>
      </c>
      <c r="H71" s="36" t="s">
        <v>341</v>
      </c>
      <c r="I71" s="4" t="s">
        <v>542</v>
      </c>
      <c r="J71" s="4" t="s">
        <v>541</v>
      </c>
      <c r="K71" s="4" t="s">
        <v>455</v>
      </c>
      <c r="L71" s="30">
        <v>21.5</v>
      </c>
      <c r="M71" s="66">
        <v>23</v>
      </c>
      <c r="N71" s="73">
        <f t="shared" si="3"/>
        <v>44.5</v>
      </c>
      <c r="O71" s="1"/>
      <c r="P71" s="30" t="s">
        <v>403</v>
      </c>
      <c r="Q71" s="22">
        <v>494</v>
      </c>
      <c r="R71" s="22">
        <v>514</v>
      </c>
      <c r="S71" s="22" t="s">
        <v>709</v>
      </c>
      <c r="T71" s="37" t="s">
        <v>193</v>
      </c>
      <c r="X71" s="9"/>
    </row>
    <row r="72" spans="1:24" s="8" customFormat="1" ht="173.25">
      <c r="A72" s="30">
        <v>18</v>
      </c>
      <c r="B72" s="4" t="s">
        <v>569</v>
      </c>
      <c r="C72" s="4" t="s">
        <v>568</v>
      </c>
      <c r="D72" s="4" t="s">
        <v>992</v>
      </c>
      <c r="E72" s="24">
        <v>37930</v>
      </c>
      <c r="F72" s="4" t="s">
        <v>567</v>
      </c>
      <c r="G72" s="4" t="s">
        <v>566</v>
      </c>
      <c r="H72" s="36" t="s">
        <v>341</v>
      </c>
      <c r="I72" s="4" t="s">
        <v>565</v>
      </c>
      <c r="J72" s="4" t="s">
        <v>564</v>
      </c>
      <c r="K72" s="4" t="s">
        <v>563</v>
      </c>
      <c r="L72" s="30">
        <v>22</v>
      </c>
      <c r="M72" s="30">
        <v>18</v>
      </c>
      <c r="N72" s="73">
        <f t="shared" si="3"/>
        <v>40</v>
      </c>
      <c r="O72" s="1"/>
      <c r="P72" s="30" t="s">
        <v>403</v>
      </c>
      <c r="Q72" s="22">
        <v>495</v>
      </c>
      <c r="R72" s="22">
        <v>515</v>
      </c>
      <c r="S72" s="22" t="s">
        <v>709</v>
      </c>
      <c r="T72" s="39" t="s">
        <v>194</v>
      </c>
      <c r="X72" s="9"/>
    </row>
    <row r="73" spans="1:24" s="8" customFormat="1" ht="148.5">
      <c r="A73" s="30">
        <v>26</v>
      </c>
      <c r="B73" s="106" t="s">
        <v>562</v>
      </c>
      <c r="C73" s="4" t="s">
        <v>561</v>
      </c>
      <c r="D73" s="4" t="s">
        <v>528</v>
      </c>
      <c r="E73" s="24">
        <v>36637</v>
      </c>
      <c r="F73" s="4" t="s">
        <v>560</v>
      </c>
      <c r="G73" s="4" t="s">
        <v>559</v>
      </c>
      <c r="H73" s="36" t="s">
        <v>341</v>
      </c>
      <c r="I73" s="4" t="s">
        <v>558</v>
      </c>
      <c r="J73" s="4" t="s">
        <v>557</v>
      </c>
      <c r="K73" s="4" t="s">
        <v>556</v>
      </c>
      <c r="L73" s="30">
        <v>22</v>
      </c>
      <c r="M73" s="30">
        <v>26.6</v>
      </c>
      <c r="N73" s="73">
        <f t="shared" si="3"/>
        <v>48.6</v>
      </c>
      <c r="O73" s="1" t="s">
        <v>399</v>
      </c>
      <c r="P73" s="1" t="s">
        <v>400</v>
      </c>
      <c r="Q73" s="22">
        <v>496</v>
      </c>
      <c r="R73" s="22">
        <v>516</v>
      </c>
      <c r="S73" s="22" t="s">
        <v>709</v>
      </c>
      <c r="T73" s="40" t="s">
        <v>189</v>
      </c>
      <c r="X73" s="9"/>
    </row>
    <row r="74" spans="1:24" s="8" customFormat="1" ht="283.5">
      <c r="A74" s="30">
        <v>26</v>
      </c>
      <c r="B74" s="106" t="s">
        <v>555</v>
      </c>
      <c r="C74" s="4" t="s">
        <v>554</v>
      </c>
      <c r="D74" s="4" t="s">
        <v>553</v>
      </c>
      <c r="E74" s="24">
        <v>36460</v>
      </c>
      <c r="F74" s="4" t="s">
        <v>552</v>
      </c>
      <c r="G74" s="4" t="s">
        <v>940</v>
      </c>
      <c r="H74" s="36" t="s">
        <v>341</v>
      </c>
      <c r="I74" s="4" t="s">
        <v>551</v>
      </c>
      <c r="J74" s="4" t="s">
        <v>115</v>
      </c>
      <c r="K74" s="4" t="s">
        <v>456</v>
      </c>
      <c r="L74" s="30">
        <v>22</v>
      </c>
      <c r="M74" s="30">
        <v>25.6</v>
      </c>
      <c r="N74" s="73">
        <f t="shared" si="3"/>
        <v>47.6</v>
      </c>
      <c r="O74" s="1"/>
      <c r="P74" s="30" t="s">
        <v>403</v>
      </c>
      <c r="Q74" s="22">
        <v>497</v>
      </c>
      <c r="R74" s="22">
        <v>517</v>
      </c>
      <c r="S74" s="22" t="s">
        <v>709</v>
      </c>
      <c r="T74" s="40" t="s">
        <v>189</v>
      </c>
      <c r="X74" s="9"/>
    </row>
    <row r="75" spans="1:24" s="8" customFormat="1" ht="126">
      <c r="A75" s="30">
        <v>40</v>
      </c>
      <c r="B75" s="4" t="s">
        <v>540</v>
      </c>
      <c r="C75" s="4" t="s">
        <v>539</v>
      </c>
      <c r="D75" s="4" t="s">
        <v>1102</v>
      </c>
      <c r="E75" s="24">
        <v>37660</v>
      </c>
      <c r="F75" s="4" t="s">
        <v>538</v>
      </c>
      <c r="G75" s="4" t="s">
        <v>941</v>
      </c>
      <c r="H75" s="36" t="s">
        <v>341</v>
      </c>
      <c r="I75" s="4" t="s">
        <v>537</v>
      </c>
      <c r="J75" s="4" t="s">
        <v>536</v>
      </c>
      <c r="K75" s="4" t="s">
        <v>457</v>
      </c>
      <c r="L75" s="30">
        <v>21</v>
      </c>
      <c r="M75" s="30">
        <v>20.6</v>
      </c>
      <c r="N75" s="73">
        <f t="shared" si="3"/>
        <v>41.6</v>
      </c>
      <c r="O75" s="1"/>
      <c r="P75" s="30" t="s">
        <v>403</v>
      </c>
      <c r="Q75" s="22">
        <v>498</v>
      </c>
      <c r="R75" s="22">
        <v>518</v>
      </c>
      <c r="S75" s="22" t="s">
        <v>709</v>
      </c>
      <c r="T75" s="45" t="s">
        <v>200</v>
      </c>
      <c r="X75" s="9"/>
    </row>
    <row r="76" spans="1:24" s="8" customFormat="1" ht="157.5">
      <c r="A76" s="30">
        <v>50</v>
      </c>
      <c r="B76" s="15" t="s">
        <v>619</v>
      </c>
      <c r="C76" s="15" t="s">
        <v>618</v>
      </c>
      <c r="D76" s="6" t="s">
        <v>611</v>
      </c>
      <c r="E76" s="11">
        <v>37511</v>
      </c>
      <c r="F76" s="6" t="s">
        <v>617</v>
      </c>
      <c r="G76" s="6" t="s">
        <v>441</v>
      </c>
      <c r="H76" s="36" t="s">
        <v>341</v>
      </c>
      <c r="I76" s="4" t="s">
        <v>616</v>
      </c>
      <c r="J76" s="4" t="s">
        <v>615</v>
      </c>
      <c r="K76" s="4" t="s">
        <v>614</v>
      </c>
      <c r="L76" s="30">
        <v>23</v>
      </c>
      <c r="M76" s="30">
        <v>24.3</v>
      </c>
      <c r="N76" s="73">
        <f t="shared" si="3"/>
        <v>47.3</v>
      </c>
      <c r="O76" s="1"/>
      <c r="P76" s="30" t="s">
        <v>403</v>
      </c>
      <c r="Q76" s="22">
        <v>499</v>
      </c>
      <c r="R76" s="22">
        <v>519</v>
      </c>
      <c r="S76" s="22" t="s">
        <v>709</v>
      </c>
      <c r="T76" s="50" t="s">
        <v>204</v>
      </c>
      <c r="X76" s="9"/>
    </row>
    <row r="77" spans="1:24" s="8" customFormat="1" ht="126">
      <c r="A77" s="16">
        <v>50</v>
      </c>
      <c r="B77" s="51" t="s">
        <v>535</v>
      </c>
      <c r="C77" s="51" t="s">
        <v>534</v>
      </c>
      <c r="D77" s="6" t="s">
        <v>979</v>
      </c>
      <c r="E77" s="11">
        <v>37520</v>
      </c>
      <c r="F77" s="6" t="s">
        <v>533</v>
      </c>
      <c r="G77" s="6" t="s">
        <v>442</v>
      </c>
      <c r="H77" s="36" t="s">
        <v>341</v>
      </c>
      <c r="I77" s="6" t="s">
        <v>532</v>
      </c>
      <c r="J77" s="6" t="s">
        <v>519</v>
      </c>
      <c r="K77" s="6" t="s">
        <v>458</v>
      </c>
      <c r="L77" s="16">
        <v>21</v>
      </c>
      <c r="M77" s="16">
        <v>19</v>
      </c>
      <c r="N77" s="73">
        <f t="shared" si="3"/>
        <v>40</v>
      </c>
      <c r="O77" s="1"/>
      <c r="P77" s="30" t="s">
        <v>403</v>
      </c>
      <c r="Q77" s="22">
        <v>500</v>
      </c>
      <c r="R77" s="22">
        <v>520</v>
      </c>
      <c r="S77" s="21" t="s">
        <v>709</v>
      </c>
      <c r="T77" s="50" t="s">
        <v>204</v>
      </c>
      <c r="X77" s="9"/>
    </row>
    <row r="78" spans="1:24" s="8" customFormat="1" ht="110.25">
      <c r="A78" s="30">
        <v>50</v>
      </c>
      <c r="B78" s="15" t="s">
        <v>530</v>
      </c>
      <c r="C78" s="15" t="s">
        <v>529</v>
      </c>
      <c r="D78" s="6" t="s">
        <v>528</v>
      </c>
      <c r="E78" s="11">
        <v>37494</v>
      </c>
      <c r="F78" s="6" t="s">
        <v>527</v>
      </c>
      <c r="G78" s="6" t="s">
        <v>443</v>
      </c>
      <c r="H78" s="36" t="s">
        <v>341</v>
      </c>
      <c r="I78" s="4" t="s">
        <v>526</v>
      </c>
      <c r="J78" s="4"/>
      <c r="K78" s="4"/>
      <c r="L78" s="16">
        <v>20.5</v>
      </c>
      <c r="M78" s="16"/>
      <c r="N78" s="73" t="s">
        <v>459</v>
      </c>
      <c r="O78" s="5" t="s">
        <v>459</v>
      </c>
      <c r="P78" s="5" t="s">
        <v>459</v>
      </c>
      <c r="Q78" s="5" t="s">
        <v>459</v>
      </c>
      <c r="R78" s="5" t="s">
        <v>459</v>
      </c>
      <c r="S78" s="22" t="s">
        <v>709</v>
      </c>
      <c r="T78" s="50" t="s">
        <v>204</v>
      </c>
      <c r="X78" s="9"/>
    </row>
    <row r="79" spans="1:24" s="8" customFormat="1" ht="110.25">
      <c r="A79" s="30">
        <v>50</v>
      </c>
      <c r="B79" s="15" t="s">
        <v>525</v>
      </c>
      <c r="C79" s="15" t="s">
        <v>524</v>
      </c>
      <c r="D79" s="6" t="s">
        <v>1003</v>
      </c>
      <c r="E79" s="11">
        <v>37050</v>
      </c>
      <c r="F79" s="6" t="s">
        <v>523</v>
      </c>
      <c r="G79" s="6" t="s">
        <v>444</v>
      </c>
      <c r="H79" s="36" t="s">
        <v>341</v>
      </c>
      <c r="I79" s="4" t="s">
        <v>522</v>
      </c>
      <c r="J79" s="4" t="s">
        <v>521</v>
      </c>
      <c r="K79" s="4" t="s">
        <v>520</v>
      </c>
      <c r="L79" s="16">
        <v>20.5</v>
      </c>
      <c r="M79" s="16">
        <v>17</v>
      </c>
      <c r="N79" s="73">
        <f t="shared" si="3"/>
        <v>37.5</v>
      </c>
      <c r="O79" s="1"/>
      <c r="P79" s="30" t="s">
        <v>403</v>
      </c>
      <c r="Q79" s="22">
        <v>501</v>
      </c>
      <c r="R79" s="22">
        <v>521</v>
      </c>
      <c r="S79" s="22" t="s">
        <v>709</v>
      </c>
      <c r="T79" s="50" t="s">
        <v>204</v>
      </c>
      <c r="X79" s="9"/>
    </row>
    <row r="80" spans="1:24" s="8" customFormat="1" ht="126">
      <c r="A80" s="30">
        <v>66</v>
      </c>
      <c r="B80" s="107" t="s">
        <v>613</v>
      </c>
      <c r="C80" s="4" t="s">
        <v>612</v>
      </c>
      <c r="D80" s="4" t="s">
        <v>611</v>
      </c>
      <c r="E80" s="24">
        <v>37461</v>
      </c>
      <c r="F80" s="4" t="s">
        <v>610</v>
      </c>
      <c r="G80" s="4" t="s">
        <v>942</v>
      </c>
      <c r="H80" s="36" t="s">
        <v>341</v>
      </c>
      <c r="I80" s="4" t="s">
        <v>609</v>
      </c>
      <c r="J80" s="4" t="s">
        <v>604</v>
      </c>
      <c r="K80" s="4" t="s">
        <v>466</v>
      </c>
      <c r="L80" s="30">
        <v>23</v>
      </c>
      <c r="M80" s="30">
        <v>22.6</v>
      </c>
      <c r="N80" s="73">
        <f t="shared" si="3"/>
        <v>45.6</v>
      </c>
      <c r="O80" s="1"/>
      <c r="P80" s="30" t="s">
        <v>403</v>
      </c>
      <c r="Q80" s="22">
        <v>502</v>
      </c>
      <c r="R80" s="22">
        <v>522</v>
      </c>
      <c r="S80" s="22" t="s">
        <v>709</v>
      </c>
      <c r="T80" s="50" t="s">
        <v>211</v>
      </c>
      <c r="X80" s="9"/>
    </row>
    <row r="81" spans="1:24" s="8" customFormat="1" ht="126">
      <c r="A81" s="30">
        <v>66</v>
      </c>
      <c r="B81" s="107" t="s">
        <v>608</v>
      </c>
      <c r="C81" s="4" t="s">
        <v>607</v>
      </c>
      <c r="D81" s="4" t="s">
        <v>988</v>
      </c>
      <c r="E81" s="24">
        <v>37921</v>
      </c>
      <c r="F81" s="4" t="s">
        <v>606</v>
      </c>
      <c r="G81" s="4" t="s">
        <v>445</v>
      </c>
      <c r="H81" s="36" t="s">
        <v>341</v>
      </c>
      <c r="I81" s="4" t="s">
        <v>605</v>
      </c>
      <c r="J81" s="4" t="s">
        <v>604</v>
      </c>
      <c r="K81" s="4" t="s">
        <v>466</v>
      </c>
      <c r="L81" s="30">
        <v>23</v>
      </c>
      <c r="M81" s="30">
        <v>25</v>
      </c>
      <c r="N81" s="73">
        <f t="shared" si="3"/>
        <v>48</v>
      </c>
      <c r="O81" s="1" t="s">
        <v>401</v>
      </c>
      <c r="P81" s="1" t="s">
        <v>708</v>
      </c>
      <c r="Q81" s="22">
        <v>503</v>
      </c>
      <c r="R81" s="22">
        <v>523</v>
      </c>
      <c r="S81" s="22" t="s">
        <v>709</v>
      </c>
      <c r="T81" s="50" t="s">
        <v>211</v>
      </c>
      <c r="X81" s="9"/>
    </row>
    <row r="82" spans="1:24" s="8" customFormat="1" ht="141.75">
      <c r="A82" s="30">
        <v>69</v>
      </c>
      <c r="B82" s="13" t="s">
        <v>518</v>
      </c>
      <c r="C82" s="4" t="s">
        <v>464</v>
      </c>
      <c r="D82" s="4" t="s">
        <v>979</v>
      </c>
      <c r="E82" s="24">
        <v>37645</v>
      </c>
      <c r="F82" s="4" t="s">
        <v>517</v>
      </c>
      <c r="G82" s="4" t="s">
        <v>446</v>
      </c>
      <c r="H82" s="36" t="s">
        <v>341</v>
      </c>
      <c r="I82" s="4" t="s">
        <v>516</v>
      </c>
      <c r="J82" s="4"/>
      <c r="K82" s="4"/>
      <c r="L82" s="30">
        <v>20.2</v>
      </c>
      <c r="M82" s="30"/>
      <c r="N82" s="73" t="s">
        <v>459</v>
      </c>
      <c r="O82" s="73" t="s">
        <v>459</v>
      </c>
      <c r="P82" s="73" t="s">
        <v>459</v>
      </c>
      <c r="Q82" s="73" t="s">
        <v>459</v>
      </c>
      <c r="R82" s="73" t="s">
        <v>459</v>
      </c>
      <c r="S82" s="22" t="s">
        <v>709</v>
      </c>
      <c r="T82" s="31" t="s">
        <v>213</v>
      </c>
      <c r="X82" s="9"/>
    </row>
    <row r="83" spans="1:24" s="8" customFormat="1" ht="204.75">
      <c r="A83" s="30">
        <v>76</v>
      </c>
      <c r="B83" s="105" t="s">
        <v>515</v>
      </c>
      <c r="C83" s="4" t="s">
        <v>257</v>
      </c>
      <c r="D83" s="4" t="s">
        <v>1003</v>
      </c>
      <c r="E83" s="24">
        <v>36781</v>
      </c>
      <c r="F83" s="4" t="s">
        <v>514</v>
      </c>
      <c r="G83" s="4" t="s">
        <v>447</v>
      </c>
      <c r="H83" s="36" t="s">
        <v>341</v>
      </c>
      <c r="I83" s="4" t="s">
        <v>513</v>
      </c>
      <c r="J83" s="4" t="s">
        <v>512</v>
      </c>
      <c r="K83" s="4" t="s">
        <v>511</v>
      </c>
      <c r="L83" s="30">
        <v>20.2</v>
      </c>
      <c r="M83" s="30">
        <v>23</v>
      </c>
      <c r="N83" s="73">
        <f t="shared" si="3"/>
        <v>43.2</v>
      </c>
      <c r="O83" s="1"/>
      <c r="P83" s="30" t="s">
        <v>403</v>
      </c>
      <c r="Q83" s="22">
        <v>504</v>
      </c>
      <c r="R83" s="22">
        <v>524</v>
      </c>
      <c r="S83" s="22" t="s">
        <v>709</v>
      </c>
      <c r="T83" s="33" t="s">
        <v>217</v>
      </c>
      <c r="X83" s="9"/>
    </row>
    <row r="84" spans="1:24" s="47" customFormat="1" ht="204.75">
      <c r="A84" s="30">
        <v>77</v>
      </c>
      <c r="B84" s="15" t="s">
        <v>595</v>
      </c>
      <c r="C84" s="15" t="s">
        <v>597</v>
      </c>
      <c r="D84" s="6" t="s">
        <v>570</v>
      </c>
      <c r="E84" s="11">
        <v>36390</v>
      </c>
      <c r="F84" s="6" t="s">
        <v>596</v>
      </c>
      <c r="G84" s="6" t="s">
        <v>448</v>
      </c>
      <c r="H84" s="36" t="s">
        <v>341</v>
      </c>
      <c r="I84" s="4" t="s">
        <v>594</v>
      </c>
      <c r="J84" s="4" t="s">
        <v>324</v>
      </c>
      <c r="K84" s="4" t="s">
        <v>467</v>
      </c>
      <c r="L84" s="30">
        <v>22.5</v>
      </c>
      <c r="M84" s="30">
        <v>25.8</v>
      </c>
      <c r="N84" s="73">
        <f t="shared" si="3"/>
        <v>48.3</v>
      </c>
      <c r="O84" s="1" t="s">
        <v>397</v>
      </c>
      <c r="P84" s="1" t="s">
        <v>707</v>
      </c>
      <c r="Q84" s="22">
        <v>505</v>
      </c>
      <c r="R84" s="16">
        <v>525</v>
      </c>
      <c r="S84" s="16" t="s">
        <v>709</v>
      </c>
      <c r="T84" s="40" t="s">
        <v>175</v>
      </c>
      <c r="W84" s="42"/>
      <c r="X84" s="9"/>
    </row>
    <row r="85" spans="1:24" s="8" customFormat="1" ht="78.75">
      <c r="A85" s="30">
        <v>77</v>
      </c>
      <c r="B85" s="15" t="s">
        <v>593</v>
      </c>
      <c r="C85" s="15" t="s">
        <v>592</v>
      </c>
      <c r="D85" s="6" t="s">
        <v>591</v>
      </c>
      <c r="E85" s="11">
        <v>36613</v>
      </c>
      <c r="F85" s="6" t="s">
        <v>590</v>
      </c>
      <c r="G85" s="6" t="s">
        <v>449</v>
      </c>
      <c r="H85" s="36" t="s">
        <v>341</v>
      </c>
      <c r="I85" s="4" t="s">
        <v>589</v>
      </c>
      <c r="J85" s="4" t="s">
        <v>588</v>
      </c>
      <c r="K85" s="4" t="s">
        <v>468</v>
      </c>
      <c r="L85" s="30">
        <v>22.5</v>
      </c>
      <c r="M85" s="30">
        <v>24.3</v>
      </c>
      <c r="N85" s="73">
        <f t="shared" si="3"/>
        <v>46.8</v>
      </c>
      <c r="O85" s="1"/>
      <c r="P85" s="30" t="s">
        <v>403</v>
      </c>
      <c r="Q85" s="22">
        <v>506</v>
      </c>
      <c r="R85" s="22">
        <v>526</v>
      </c>
      <c r="S85" s="16" t="s">
        <v>709</v>
      </c>
      <c r="T85" s="40" t="s">
        <v>175</v>
      </c>
      <c r="X85" s="9"/>
    </row>
    <row r="86" spans="1:24" s="8" customFormat="1" ht="189">
      <c r="A86" s="30">
        <v>91</v>
      </c>
      <c r="B86" s="4" t="s">
        <v>603</v>
      </c>
      <c r="C86" s="4" t="s">
        <v>602</v>
      </c>
      <c r="D86" s="4" t="s">
        <v>601</v>
      </c>
      <c r="E86" s="24">
        <v>36551</v>
      </c>
      <c r="F86" s="4" t="s">
        <v>600</v>
      </c>
      <c r="G86" s="4" t="s">
        <v>450</v>
      </c>
      <c r="H86" s="36" t="s">
        <v>341</v>
      </c>
      <c r="I86" s="4" t="s">
        <v>599</v>
      </c>
      <c r="J86" s="4" t="s">
        <v>598</v>
      </c>
      <c r="K86" s="4" t="s">
        <v>469</v>
      </c>
      <c r="L86" s="30">
        <v>23</v>
      </c>
      <c r="M86" s="30">
        <v>24.3</v>
      </c>
      <c r="N86" s="73">
        <f t="shared" si="3"/>
        <v>47.3</v>
      </c>
      <c r="O86" s="1"/>
      <c r="P86" s="30" t="s">
        <v>403</v>
      </c>
      <c r="Q86" s="22">
        <v>507</v>
      </c>
      <c r="R86" s="16">
        <v>527</v>
      </c>
      <c r="S86" s="16" t="s">
        <v>709</v>
      </c>
      <c r="T86" s="59" t="s">
        <v>218</v>
      </c>
      <c r="X86" s="9"/>
    </row>
    <row r="87" spans="1:24" s="8" customFormat="1" ht="173.25">
      <c r="A87" s="30">
        <v>92</v>
      </c>
      <c r="B87" s="114" t="s">
        <v>550</v>
      </c>
      <c r="C87" s="4" t="s">
        <v>549</v>
      </c>
      <c r="D87" s="4" t="s">
        <v>1034</v>
      </c>
      <c r="E87" s="24">
        <v>36820</v>
      </c>
      <c r="F87" s="4" t="s">
        <v>548</v>
      </c>
      <c r="G87" s="4" t="s">
        <v>451</v>
      </c>
      <c r="H87" s="36" t="s">
        <v>341</v>
      </c>
      <c r="I87" s="4" t="s">
        <v>547</v>
      </c>
      <c r="J87" s="4" t="s">
        <v>546</v>
      </c>
      <c r="K87" s="4" t="s">
        <v>470</v>
      </c>
      <c r="L87" s="30">
        <v>22</v>
      </c>
      <c r="M87" s="30">
        <v>25.6</v>
      </c>
      <c r="N87" s="73">
        <f t="shared" si="3"/>
        <v>47.6</v>
      </c>
      <c r="O87" s="1"/>
      <c r="P87" s="30" t="s">
        <v>403</v>
      </c>
      <c r="Q87" s="22">
        <v>508</v>
      </c>
      <c r="R87" s="22">
        <v>528</v>
      </c>
      <c r="S87" s="16" t="s">
        <v>709</v>
      </c>
      <c r="T87" s="46" t="s">
        <v>219</v>
      </c>
      <c r="X87" s="9"/>
    </row>
    <row r="88" spans="1:20" ht="173.25">
      <c r="A88" s="30">
        <v>92</v>
      </c>
      <c r="B88" s="113" t="s">
        <v>104</v>
      </c>
      <c r="C88" s="4" t="s">
        <v>103</v>
      </c>
      <c r="D88" s="4" t="s">
        <v>102</v>
      </c>
      <c r="E88" s="24">
        <v>36628</v>
      </c>
      <c r="F88" s="4" t="s">
        <v>101</v>
      </c>
      <c r="G88" s="4" t="s">
        <v>452</v>
      </c>
      <c r="H88" s="36" t="s">
        <v>341</v>
      </c>
      <c r="I88" s="4" t="s">
        <v>100</v>
      </c>
      <c r="J88" s="4" t="s">
        <v>546</v>
      </c>
      <c r="K88" s="4" t="s">
        <v>470</v>
      </c>
      <c r="L88" s="30">
        <v>22</v>
      </c>
      <c r="M88" s="30">
        <v>25.6</v>
      </c>
      <c r="N88" s="73">
        <f t="shared" si="3"/>
        <v>47.6</v>
      </c>
      <c r="O88" s="1"/>
      <c r="P88" s="30" t="s">
        <v>403</v>
      </c>
      <c r="Q88" s="22">
        <v>509</v>
      </c>
      <c r="R88" s="22">
        <v>529</v>
      </c>
      <c r="S88" s="30" t="s">
        <v>709</v>
      </c>
      <c r="T88" s="46" t="s">
        <v>219</v>
      </c>
    </row>
    <row r="89" spans="1:20" ht="126">
      <c r="A89" s="30">
        <v>56</v>
      </c>
      <c r="B89" s="106" t="s">
        <v>163</v>
      </c>
      <c r="C89" s="4" t="s">
        <v>220</v>
      </c>
      <c r="D89" s="4" t="s">
        <v>164</v>
      </c>
      <c r="E89" s="24">
        <v>37433</v>
      </c>
      <c r="F89" s="4" t="s">
        <v>165</v>
      </c>
      <c r="G89" s="4" t="s">
        <v>453</v>
      </c>
      <c r="H89" s="36" t="s">
        <v>169</v>
      </c>
      <c r="I89" s="4" t="s">
        <v>166</v>
      </c>
      <c r="J89" s="4" t="s">
        <v>167</v>
      </c>
      <c r="K89" s="4" t="s">
        <v>168</v>
      </c>
      <c r="L89" s="30">
        <v>20.2</v>
      </c>
      <c r="M89" s="30">
        <v>17.6</v>
      </c>
      <c r="N89" s="73">
        <f t="shared" si="3"/>
        <v>37.8</v>
      </c>
      <c r="O89" s="1"/>
      <c r="P89" s="30" t="s">
        <v>403</v>
      </c>
      <c r="Q89" s="22">
        <v>510</v>
      </c>
      <c r="R89" s="16">
        <v>530</v>
      </c>
      <c r="S89" s="22" t="s">
        <v>709</v>
      </c>
      <c r="T89" s="46" t="s">
        <v>206</v>
      </c>
    </row>
    <row r="90" spans="1:20" ht="173.25">
      <c r="A90" s="30">
        <v>2</v>
      </c>
      <c r="B90" s="105" t="s">
        <v>494</v>
      </c>
      <c r="C90" s="6" t="s">
        <v>493</v>
      </c>
      <c r="D90" s="4" t="s">
        <v>961</v>
      </c>
      <c r="E90" s="24">
        <v>36725</v>
      </c>
      <c r="F90" s="4" t="s">
        <v>492</v>
      </c>
      <c r="G90" s="4" t="s">
        <v>476</v>
      </c>
      <c r="H90" s="27" t="s">
        <v>342</v>
      </c>
      <c r="I90" s="4" t="s">
        <v>491</v>
      </c>
      <c r="J90" s="4" t="s">
        <v>490</v>
      </c>
      <c r="K90" s="4" t="s">
        <v>489</v>
      </c>
      <c r="L90" s="16">
        <v>26</v>
      </c>
      <c r="M90" s="16">
        <v>29</v>
      </c>
      <c r="N90" s="73">
        <f t="shared" si="3"/>
        <v>55</v>
      </c>
      <c r="O90" s="5" t="s">
        <v>397</v>
      </c>
      <c r="P90" s="5" t="s">
        <v>707</v>
      </c>
      <c r="Q90" s="16"/>
      <c r="R90" s="16"/>
      <c r="S90" s="16"/>
      <c r="T90" s="31" t="s">
        <v>190</v>
      </c>
    </row>
    <row r="91" spans="1:20" ht="99.75">
      <c r="A91" s="30">
        <v>4</v>
      </c>
      <c r="B91" s="105" t="s">
        <v>1087</v>
      </c>
      <c r="C91" s="4" t="s">
        <v>1086</v>
      </c>
      <c r="D91" s="4" t="s">
        <v>1085</v>
      </c>
      <c r="E91" s="24">
        <v>36668</v>
      </c>
      <c r="F91" s="4" t="s">
        <v>252</v>
      </c>
      <c r="G91" s="4" t="s">
        <v>477</v>
      </c>
      <c r="H91" s="27" t="s">
        <v>342</v>
      </c>
      <c r="I91" s="4" t="s">
        <v>1084</v>
      </c>
      <c r="J91" s="4" t="s">
        <v>1083</v>
      </c>
      <c r="K91" s="4" t="s">
        <v>679</v>
      </c>
      <c r="L91" s="30">
        <v>22.5</v>
      </c>
      <c r="M91" s="30">
        <v>27.5</v>
      </c>
      <c r="N91" s="73">
        <f t="shared" si="3"/>
        <v>50</v>
      </c>
      <c r="O91" s="1"/>
      <c r="P91" s="1" t="s">
        <v>403</v>
      </c>
      <c r="Q91" s="16"/>
      <c r="R91" s="16"/>
      <c r="S91" s="16"/>
      <c r="T91" s="33" t="s">
        <v>191</v>
      </c>
    </row>
    <row r="92" spans="1:20" ht="141.75">
      <c r="A92" s="16">
        <v>8</v>
      </c>
      <c r="B92" s="105" t="s">
        <v>301</v>
      </c>
      <c r="C92" s="6" t="s">
        <v>475</v>
      </c>
      <c r="D92" s="4" t="s">
        <v>300</v>
      </c>
      <c r="E92" s="11">
        <v>36628</v>
      </c>
      <c r="F92" s="4" t="s">
        <v>299</v>
      </c>
      <c r="G92" s="4" t="s">
        <v>478</v>
      </c>
      <c r="H92" s="27" t="s">
        <v>342</v>
      </c>
      <c r="I92" s="4" t="s">
        <v>298</v>
      </c>
      <c r="J92" s="4" t="s">
        <v>297</v>
      </c>
      <c r="K92" s="4" t="s">
        <v>680</v>
      </c>
      <c r="L92" s="30">
        <v>25</v>
      </c>
      <c r="M92" s="30">
        <v>27</v>
      </c>
      <c r="N92" s="73">
        <f t="shared" si="3"/>
        <v>52</v>
      </c>
      <c r="O92" s="1"/>
      <c r="P92" s="1" t="s">
        <v>403</v>
      </c>
      <c r="Q92" s="16"/>
      <c r="R92" s="16"/>
      <c r="S92" s="16"/>
      <c r="T92" s="35" t="s">
        <v>192</v>
      </c>
    </row>
    <row r="93" spans="1:20" ht="96.75">
      <c r="A93" s="30">
        <v>11</v>
      </c>
      <c r="B93" s="105" t="s">
        <v>296</v>
      </c>
      <c r="C93" s="4" t="s">
        <v>295</v>
      </c>
      <c r="D93" s="4" t="s">
        <v>294</v>
      </c>
      <c r="E93" s="24">
        <v>36680</v>
      </c>
      <c r="F93" s="4" t="s">
        <v>293</v>
      </c>
      <c r="G93" s="4" t="s">
        <v>479</v>
      </c>
      <c r="H93" s="27" t="s">
        <v>342</v>
      </c>
      <c r="I93" s="4" t="s">
        <v>292</v>
      </c>
      <c r="J93" s="4" t="s">
        <v>291</v>
      </c>
      <c r="K93" s="4" t="s">
        <v>681</v>
      </c>
      <c r="L93" s="30">
        <v>25</v>
      </c>
      <c r="M93" s="30">
        <v>22</v>
      </c>
      <c r="N93" s="73">
        <f t="shared" si="3"/>
        <v>47</v>
      </c>
      <c r="O93" s="1"/>
      <c r="P93" s="1" t="s">
        <v>403</v>
      </c>
      <c r="Q93" s="16"/>
      <c r="R93" s="16"/>
      <c r="S93" s="16"/>
      <c r="T93" s="37" t="s">
        <v>193</v>
      </c>
    </row>
    <row r="94" spans="1:20" ht="96.75">
      <c r="A94" s="30">
        <v>11</v>
      </c>
      <c r="B94" s="105" t="s">
        <v>1147</v>
      </c>
      <c r="C94" s="4" t="s">
        <v>1146</v>
      </c>
      <c r="D94" s="6" t="s">
        <v>1145</v>
      </c>
      <c r="E94" s="11">
        <v>36889</v>
      </c>
      <c r="F94" s="6" t="s">
        <v>1144</v>
      </c>
      <c r="G94" s="6" t="s">
        <v>480</v>
      </c>
      <c r="H94" s="27" t="s">
        <v>342</v>
      </c>
      <c r="I94" s="4" t="s">
        <v>1143</v>
      </c>
      <c r="J94" s="4" t="s">
        <v>1142</v>
      </c>
      <c r="K94" s="4" t="s">
        <v>682</v>
      </c>
      <c r="L94" s="30">
        <v>24</v>
      </c>
      <c r="M94" s="30">
        <v>23</v>
      </c>
      <c r="N94" s="73">
        <f t="shared" si="3"/>
        <v>47</v>
      </c>
      <c r="O94" s="1"/>
      <c r="P94" s="1" t="s">
        <v>403</v>
      </c>
      <c r="Q94" s="16"/>
      <c r="R94" s="16"/>
      <c r="S94" s="16"/>
      <c r="T94" s="37" t="s">
        <v>193</v>
      </c>
    </row>
    <row r="95" spans="1:20" ht="110.25">
      <c r="A95" s="30">
        <v>11</v>
      </c>
      <c r="B95" s="105" t="s">
        <v>1141</v>
      </c>
      <c r="C95" s="6" t="s">
        <v>1140</v>
      </c>
      <c r="D95" s="6" t="s">
        <v>1139</v>
      </c>
      <c r="E95" s="11">
        <v>37296</v>
      </c>
      <c r="F95" s="6" t="s">
        <v>1138</v>
      </c>
      <c r="G95" s="6" t="s">
        <v>481</v>
      </c>
      <c r="H95" s="27" t="s">
        <v>342</v>
      </c>
      <c r="I95" s="4" t="s">
        <v>1137</v>
      </c>
      <c r="J95" s="4" t="s">
        <v>1136</v>
      </c>
      <c r="K95" s="4" t="s">
        <v>1135</v>
      </c>
      <c r="L95" s="30">
        <v>24</v>
      </c>
      <c r="M95" s="30">
        <v>22</v>
      </c>
      <c r="N95" s="73">
        <f t="shared" si="3"/>
        <v>46</v>
      </c>
      <c r="O95" s="1"/>
      <c r="P95" s="1" t="s">
        <v>403</v>
      </c>
      <c r="Q95" s="16"/>
      <c r="R95" s="16"/>
      <c r="S95" s="16"/>
      <c r="T95" s="37" t="s">
        <v>193</v>
      </c>
    </row>
    <row r="96" spans="1:20" ht="117.75">
      <c r="A96" s="30">
        <v>30</v>
      </c>
      <c r="B96" s="105" t="s">
        <v>1118</v>
      </c>
      <c r="C96" s="4" t="s">
        <v>1117</v>
      </c>
      <c r="D96" s="6" t="s">
        <v>1003</v>
      </c>
      <c r="E96" s="11">
        <v>36826</v>
      </c>
      <c r="F96" s="6" t="s">
        <v>1116</v>
      </c>
      <c r="G96" s="6" t="s">
        <v>482</v>
      </c>
      <c r="H96" s="27" t="s">
        <v>342</v>
      </c>
      <c r="I96" s="4" t="s">
        <v>1115</v>
      </c>
      <c r="J96" s="4" t="s">
        <v>1114</v>
      </c>
      <c r="K96" s="4" t="s">
        <v>683</v>
      </c>
      <c r="L96" s="30">
        <v>23.5</v>
      </c>
      <c r="M96" s="30">
        <v>22.5</v>
      </c>
      <c r="N96" s="73">
        <f t="shared" si="3"/>
        <v>46</v>
      </c>
      <c r="O96" s="1"/>
      <c r="P96" s="1" t="s">
        <v>403</v>
      </c>
      <c r="Q96" s="30"/>
      <c r="R96" s="30"/>
      <c r="S96" s="30"/>
      <c r="T96" s="43" t="s">
        <v>195</v>
      </c>
    </row>
    <row r="97" spans="1:20" ht="110.25">
      <c r="A97" s="30">
        <v>32</v>
      </c>
      <c r="B97" s="105" t="s">
        <v>506</v>
      </c>
      <c r="C97" s="4" t="s">
        <v>505</v>
      </c>
      <c r="D97" s="4" t="s">
        <v>504</v>
      </c>
      <c r="E97" s="24">
        <v>36478</v>
      </c>
      <c r="F97" s="4" t="s">
        <v>503</v>
      </c>
      <c r="G97" s="4" t="s">
        <v>944</v>
      </c>
      <c r="H97" s="27" t="s">
        <v>342</v>
      </c>
      <c r="I97" s="4" t="s">
        <v>502</v>
      </c>
      <c r="J97" s="4" t="s">
        <v>501</v>
      </c>
      <c r="K97" s="4" t="s">
        <v>684</v>
      </c>
      <c r="L97" s="30">
        <v>26</v>
      </c>
      <c r="M97" s="30">
        <v>24</v>
      </c>
      <c r="N97" s="73">
        <f t="shared" si="3"/>
        <v>50</v>
      </c>
      <c r="O97" s="1"/>
      <c r="P97" s="1" t="s">
        <v>403</v>
      </c>
      <c r="Q97" s="16"/>
      <c r="R97" s="16"/>
      <c r="S97" s="16"/>
      <c r="T97" s="45" t="s">
        <v>197</v>
      </c>
    </row>
    <row r="98" spans="1:20" ht="108">
      <c r="A98" s="30">
        <v>37</v>
      </c>
      <c r="B98" s="105" t="s">
        <v>1134</v>
      </c>
      <c r="C98" s="4" t="s">
        <v>1133</v>
      </c>
      <c r="D98" s="6" t="s">
        <v>1132</v>
      </c>
      <c r="E98" s="11">
        <v>37595</v>
      </c>
      <c r="F98" s="6" t="s">
        <v>1131</v>
      </c>
      <c r="G98" s="6" t="s">
        <v>945</v>
      </c>
      <c r="H98" s="27" t="s">
        <v>342</v>
      </c>
      <c r="I98" s="4" t="s">
        <v>1130</v>
      </c>
      <c r="J98" s="4" t="s">
        <v>1129</v>
      </c>
      <c r="K98" s="4" t="s">
        <v>685</v>
      </c>
      <c r="L98" s="30">
        <v>24</v>
      </c>
      <c r="M98" s="30">
        <v>25</v>
      </c>
      <c r="N98" s="73">
        <f t="shared" si="3"/>
        <v>49</v>
      </c>
      <c r="O98" s="1"/>
      <c r="P98" s="1" t="s">
        <v>403</v>
      </c>
      <c r="Q98" s="16"/>
      <c r="R98" s="16"/>
      <c r="S98" s="16"/>
      <c r="T98" s="31" t="s">
        <v>199</v>
      </c>
    </row>
    <row r="99" spans="1:20" ht="114.75">
      <c r="A99" s="16">
        <v>42</v>
      </c>
      <c r="B99" s="106" t="s">
        <v>271</v>
      </c>
      <c r="C99" s="6" t="s">
        <v>270</v>
      </c>
      <c r="D99" s="6" t="s">
        <v>1102</v>
      </c>
      <c r="E99" s="11">
        <v>36258</v>
      </c>
      <c r="F99" s="6" t="s">
        <v>269</v>
      </c>
      <c r="G99" s="6" t="s">
        <v>946</v>
      </c>
      <c r="H99" s="27" t="s">
        <v>342</v>
      </c>
      <c r="I99" s="6" t="s">
        <v>268</v>
      </c>
      <c r="J99" s="6" t="s">
        <v>267</v>
      </c>
      <c r="K99" s="6" t="s">
        <v>686</v>
      </c>
      <c r="L99" s="16">
        <v>24.5</v>
      </c>
      <c r="M99" s="16">
        <v>24.5</v>
      </c>
      <c r="N99" s="73">
        <f t="shared" si="3"/>
        <v>49</v>
      </c>
      <c r="O99" s="5"/>
      <c r="P99" s="5" t="s">
        <v>403</v>
      </c>
      <c r="Q99" s="16"/>
      <c r="R99" s="16"/>
      <c r="S99" s="16"/>
      <c r="T99" s="48" t="s">
        <v>201</v>
      </c>
    </row>
    <row r="100" spans="1:24" s="8" customFormat="1" ht="141.75">
      <c r="A100" s="30">
        <v>50</v>
      </c>
      <c r="B100" s="15" t="s">
        <v>290</v>
      </c>
      <c r="C100" s="15" t="s">
        <v>289</v>
      </c>
      <c r="D100" s="6" t="s">
        <v>288</v>
      </c>
      <c r="E100" s="11">
        <v>37820</v>
      </c>
      <c r="F100" s="6" t="s">
        <v>287</v>
      </c>
      <c r="G100" s="6" t="s">
        <v>483</v>
      </c>
      <c r="H100" s="27" t="s">
        <v>342</v>
      </c>
      <c r="I100" s="4" t="s">
        <v>286</v>
      </c>
      <c r="J100" s="4" t="s">
        <v>285</v>
      </c>
      <c r="K100" s="4" t="s">
        <v>284</v>
      </c>
      <c r="L100" s="30">
        <v>25</v>
      </c>
      <c r="M100" s="30">
        <v>27</v>
      </c>
      <c r="N100" s="73">
        <f t="shared" si="3"/>
        <v>52</v>
      </c>
      <c r="O100" s="1"/>
      <c r="P100" s="1" t="s">
        <v>403</v>
      </c>
      <c r="Q100" s="16"/>
      <c r="R100" s="16"/>
      <c r="S100" s="16"/>
      <c r="T100" s="50" t="s">
        <v>204</v>
      </c>
      <c r="X100" s="9"/>
    </row>
    <row r="101" spans="1:20" ht="173.25">
      <c r="A101" s="30">
        <v>50</v>
      </c>
      <c r="B101" s="15" t="s">
        <v>283</v>
      </c>
      <c r="C101" s="15" t="s">
        <v>282</v>
      </c>
      <c r="D101" s="6" t="s">
        <v>1010</v>
      </c>
      <c r="E101" s="11">
        <v>36786</v>
      </c>
      <c r="F101" s="6" t="s">
        <v>281</v>
      </c>
      <c r="G101" s="6" t="s">
        <v>484</v>
      </c>
      <c r="H101" s="27" t="s">
        <v>342</v>
      </c>
      <c r="I101" s="4" t="s">
        <v>280</v>
      </c>
      <c r="J101" s="4" t="s">
        <v>279</v>
      </c>
      <c r="K101" s="4" t="s">
        <v>278</v>
      </c>
      <c r="L101" s="30">
        <v>25</v>
      </c>
      <c r="M101" s="30">
        <v>23</v>
      </c>
      <c r="N101" s="73">
        <f t="shared" si="3"/>
        <v>48</v>
      </c>
      <c r="O101" s="1"/>
      <c r="P101" s="1" t="s">
        <v>403</v>
      </c>
      <c r="Q101" s="16"/>
      <c r="R101" s="16"/>
      <c r="S101" s="16"/>
      <c r="T101" s="50" t="s">
        <v>204</v>
      </c>
    </row>
    <row r="102" spans="1:20" ht="378">
      <c r="A102" s="30">
        <v>53</v>
      </c>
      <c r="B102" s="105" t="s">
        <v>510</v>
      </c>
      <c r="C102" s="4" t="s">
        <v>509</v>
      </c>
      <c r="D102" s="4" t="s">
        <v>1102</v>
      </c>
      <c r="E102" s="24">
        <v>36599</v>
      </c>
      <c r="F102" s="4" t="s">
        <v>508</v>
      </c>
      <c r="G102" s="4" t="s">
        <v>947</v>
      </c>
      <c r="H102" s="27" t="s">
        <v>342</v>
      </c>
      <c r="I102" s="4" t="s">
        <v>507</v>
      </c>
      <c r="J102" s="4" t="s">
        <v>687</v>
      </c>
      <c r="K102" s="4" t="s">
        <v>688</v>
      </c>
      <c r="L102" s="30">
        <v>27</v>
      </c>
      <c r="M102" s="30">
        <v>30</v>
      </c>
      <c r="N102" s="73">
        <f aca="true" t="shared" si="4" ref="N102:N133">L102+M102</f>
        <v>57</v>
      </c>
      <c r="O102" s="1" t="s">
        <v>399</v>
      </c>
      <c r="P102" s="1" t="s">
        <v>400</v>
      </c>
      <c r="Q102" s="16"/>
      <c r="R102" s="16"/>
      <c r="S102" s="16"/>
      <c r="T102" s="43" t="s">
        <v>205</v>
      </c>
    </row>
    <row r="103" spans="1:20" ht="100.5">
      <c r="A103" s="16">
        <v>60</v>
      </c>
      <c r="B103" s="106" t="s">
        <v>308</v>
      </c>
      <c r="C103" s="6" t="s">
        <v>307</v>
      </c>
      <c r="D103" s="6" t="s">
        <v>306</v>
      </c>
      <c r="E103" s="11">
        <v>37009</v>
      </c>
      <c r="F103" s="6" t="s">
        <v>305</v>
      </c>
      <c r="G103" s="6" t="s">
        <v>485</v>
      </c>
      <c r="H103" s="27" t="s">
        <v>342</v>
      </c>
      <c r="I103" s="6" t="s">
        <v>304</v>
      </c>
      <c r="J103" s="6" t="s">
        <v>303</v>
      </c>
      <c r="K103" s="6" t="s">
        <v>302</v>
      </c>
      <c r="L103" s="16">
        <v>25.5</v>
      </c>
      <c r="M103" s="16">
        <v>28.5</v>
      </c>
      <c r="N103" s="73">
        <f t="shared" si="4"/>
        <v>54</v>
      </c>
      <c r="O103" s="5" t="s">
        <v>401</v>
      </c>
      <c r="P103" s="5" t="s">
        <v>708</v>
      </c>
      <c r="Q103" s="16"/>
      <c r="R103" s="16"/>
      <c r="S103" s="16"/>
      <c r="T103" s="52" t="s">
        <v>208</v>
      </c>
    </row>
    <row r="104" spans="1:20" ht="110.25">
      <c r="A104" s="30">
        <v>61</v>
      </c>
      <c r="B104" s="105" t="s">
        <v>1104</v>
      </c>
      <c r="C104" s="4" t="s">
        <v>1103</v>
      </c>
      <c r="D104" s="4" t="s">
        <v>1102</v>
      </c>
      <c r="E104" s="24">
        <v>37123</v>
      </c>
      <c r="F104" s="4" t="s">
        <v>1101</v>
      </c>
      <c r="G104" s="4" t="s">
        <v>486</v>
      </c>
      <c r="H104" s="27" t="s">
        <v>342</v>
      </c>
      <c r="I104" s="4" t="s">
        <v>1100</v>
      </c>
      <c r="J104" s="4" t="s">
        <v>1099</v>
      </c>
      <c r="K104" s="4" t="s">
        <v>97</v>
      </c>
      <c r="L104" s="30">
        <v>23</v>
      </c>
      <c r="M104" s="30">
        <v>24</v>
      </c>
      <c r="N104" s="73">
        <f t="shared" si="4"/>
        <v>47</v>
      </c>
      <c r="O104" s="1"/>
      <c r="P104" s="1" t="s">
        <v>403</v>
      </c>
      <c r="Q104" s="16"/>
      <c r="R104" s="16"/>
      <c r="S104" s="16"/>
      <c r="T104" s="46" t="s">
        <v>209</v>
      </c>
    </row>
    <row r="105" spans="1:20" ht="109.5">
      <c r="A105" s="30">
        <v>67</v>
      </c>
      <c r="B105" s="113" t="s">
        <v>277</v>
      </c>
      <c r="C105" s="4" t="s">
        <v>276</v>
      </c>
      <c r="D105" s="6" t="s">
        <v>982</v>
      </c>
      <c r="E105" s="11">
        <v>36607</v>
      </c>
      <c r="F105" s="6" t="s">
        <v>275</v>
      </c>
      <c r="G105" s="6" t="s">
        <v>948</v>
      </c>
      <c r="H105" s="27" t="s">
        <v>342</v>
      </c>
      <c r="I105" s="4" t="s">
        <v>274</v>
      </c>
      <c r="J105" s="4" t="s">
        <v>273</v>
      </c>
      <c r="K105" s="4" t="s">
        <v>272</v>
      </c>
      <c r="L105" s="30">
        <v>25</v>
      </c>
      <c r="M105" s="30">
        <v>25</v>
      </c>
      <c r="N105" s="73">
        <f t="shared" si="4"/>
        <v>50</v>
      </c>
      <c r="O105" s="1"/>
      <c r="P105" s="1" t="s">
        <v>403</v>
      </c>
      <c r="Q105" s="16"/>
      <c r="R105" s="16"/>
      <c r="S105" s="16"/>
      <c r="T105" s="45" t="s">
        <v>212</v>
      </c>
    </row>
    <row r="106" spans="1:24" s="8" customFormat="1" ht="157.5">
      <c r="A106" s="30">
        <v>67</v>
      </c>
      <c r="B106" s="113" t="s">
        <v>1128</v>
      </c>
      <c r="C106" s="4" t="s">
        <v>1127</v>
      </c>
      <c r="D106" s="6" t="s">
        <v>979</v>
      </c>
      <c r="E106" s="11">
        <v>37082</v>
      </c>
      <c r="F106" s="6" t="s">
        <v>1126</v>
      </c>
      <c r="G106" s="6" t="s">
        <v>487</v>
      </c>
      <c r="H106" s="27" t="s">
        <v>342</v>
      </c>
      <c r="I106" s="4" t="s">
        <v>1125</v>
      </c>
      <c r="J106" s="4" t="s">
        <v>689</v>
      </c>
      <c r="K106" s="4" t="s">
        <v>329</v>
      </c>
      <c r="L106" s="30">
        <v>24</v>
      </c>
      <c r="M106" s="30">
        <v>26</v>
      </c>
      <c r="N106" s="73">
        <f t="shared" si="4"/>
        <v>50</v>
      </c>
      <c r="O106" s="1"/>
      <c r="P106" s="1" t="s">
        <v>403</v>
      </c>
      <c r="Q106" s="16"/>
      <c r="R106" s="16"/>
      <c r="S106" s="16"/>
      <c r="T106" s="45" t="s">
        <v>212</v>
      </c>
      <c r="X106" s="9"/>
    </row>
    <row r="107" spans="1:20" ht="141.75">
      <c r="A107" s="30">
        <v>67</v>
      </c>
      <c r="B107" s="113" t="s">
        <v>1081</v>
      </c>
      <c r="C107" s="4" t="s">
        <v>1080</v>
      </c>
      <c r="D107" s="4" t="s">
        <v>1003</v>
      </c>
      <c r="E107" s="24">
        <v>37013</v>
      </c>
      <c r="F107" s="4" t="s">
        <v>1079</v>
      </c>
      <c r="G107" s="4" t="s">
        <v>488</v>
      </c>
      <c r="H107" s="27" t="s">
        <v>342</v>
      </c>
      <c r="I107" s="4" t="s">
        <v>1078</v>
      </c>
      <c r="J107" s="4" t="s">
        <v>1077</v>
      </c>
      <c r="K107" s="4" t="s">
        <v>928</v>
      </c>
      <c r="L107" s="30">
        <v>22.5</v>
      </c>
      <c r="M107" s="30">
        <v>23.5</v>
      </c>
      <c r="N107" s="73">
        <f t="shared" si="4"/>
        <v>46</v>
      </c>
      <c r="O107" s="1"/>
      <c r="P107" s="1" t="s">
        <v>403</v>
      </c>
      <c r="Q107" s="16"/>
      <c r="R107" s="16"/>
      <c r="S107" s="16"/>
      <c r="T107" s="45" t="s">
        <v>212</v>
      </c>
    </row>
    <row r="108" spans="1:20" ht="110.25">
      <c r="A108" s="30">
        <v>72</v>
      </c>
      <c r="B108" s="105" t="s">
        <v>1098</v>
      </c>
      <c r="C108" s="4" t="s">
        <v>1097</v>
      </c>
      <c r="D108" s="4" t="s">
        <v>1096</v>
      </c>
      <c r="E108" s="24">
        <v>38197</v>
      </c>
      <c r="F108" s="4" t="s">
        <v>1095</v>
      </c>
      <c r="G108" s="4" t="s">
        <v>677</v>
      </c>
      <c r="H108" s="27" t="s">
        <v>342</v>
      </c>
      <c r="I108" s="4" t="s">
        <v>1094</v>
      </c>
      <c r="J108" s="4" t="s">
        <v>1093</v>
      </c>
      <c r="K108" s="4" t="s">
        <v>690</v>
      </c>
      <c r="L108" s="30">
        <v>23</v>
      </c>
      <c r="M108" s="30">
        <v>25</v>
      </c>
      <c r="N108" s="73">
        <f t="shared" si="4"/>
        <v>48</v>
      </c>
      <c r="O108" s="1"/>
      <c r="P108" s="1" t="s">
        <v>403</v>
      </c>
      <c r="Q108" s="16"/>
      <c r="R108" s="16"/>
      <c r="S108" s="16"/>
      <c r="T108" s="37" t="s">
        <v>214</v>
      </c>
    </row>
    <row r="109" spans="1:20" ht="113.25">
      <c r="A109" s="30">
        <v>76</v>
      </c>
      <c r="B109" s="105" t="s">
        <v>1092</v>
      </c>
      <c r="C109" s="6" t="s">
        <v>1091</v>
      </c>
      <c r="D109" s="4" t="s">
        <v>1090</v>
      </c>
      <c r="E109" s="24">
        <v>37567</v>
      </c>
      <c r="F109" s="4" t="s">
        <v>1089</v>
      </c>
      <c r="G109" s="4" t="s">
        <v>678</v>
      </c>
      <c r="H109" s="27" t="s">
        <v>342</v>
      </c>
      <c r="I109" s="4" t="s">
        <v>1088</v>
      </c>
      <c r="J109" s="136" t="s">
        <v>474</v>
      </c>
      <c r="K109" s="136" t="s">
        <v>474</v>
      </c>
      <c r="L109" s="30">
        <v>23</v>
      </c>
      <c r="M109" s="30">
        <v>24</v>
      </c>
      <c r="N109" s="73">
        <f t="shared" si="4"/>
        <v>47</v>
      </c>
      <c r="O109" s="1"/>
      <c r="P109" s="1" t="s">
        <v>403</v>
      </c>
      <c r="Q109" s="16"/>
      <c r="R109" s="16"/>
      <c r="S109" s="16"/>
      <c r="T109" s="33" t="s">
        <v>217</v>
      </c>
    </row>
    <row r="110" spans="1:20" ht="94.5">
      <c r="A110" s="30">
        <v>77</v>
      </c>
      <c r="B110" s="15" t="s">
        <v>500</v>
      </c>
      <c r="C110" s="15" t="s">
        <v>499</v>
      </c>
      <c r="D110" s="6" t="s">
        <v>498</v>
      </c>
      <c r="E110" s="11">
        <v>37099</v>
      </c>
      <c r="F110" s="6" t="s">
        <v>497</v>
      </c>
      <c r="G110" s="6" t="s">
        <v>950</v>
      </c>
      <c r="H110" s="27" t="s">
        <v>342</v>
      </c>
      <c r="I110" s="4" t="s">
        <v>496</v>
      </c>
      <c r="J110" s="4" t="s">
        <v>495</v>
      </c>
      <c r="K110" s="4" t="s">
        <v>332</v>
      </c>
      <c r="L110" s="30">
        <v>26</v>
      </c>
      <c r="M110" s="30">
        <v>23</v>
      </c>
      <c r="N110" s="73">
        <f t="shared" si="4"/>
        <v>49</v>
      </c>
      <c r="O110" s="1"/>
      <c r="P110" s="1" t="s">
        <v>403</v>
      </c>
      <c r="Q110" s="16"/>
      <c r="R110" s="16"/>
      <c r="S110" s="16"/>
      <c r="T110" s="40" t="s">
        <v>175</v>
      </c>
    </row>
    <row r="111" spans="1:20" ht="94.5">
      <c r="A111" s="30">
        <v>77</v>
      </c>
      <c r="B111" s="15" t="s">
        <v>1124</v>
      </c>
      <c r="C111" s="15" t="s">
        <v>1123</v>
      </c>
      <c r="D111" s="6" t="s">
        <v>1122</v>
      </c>
      <c r="E111" s="11">
        <v>37647</v>
      </c>
      <c r="F111" s="6" t="s">
        <v>1121</v>
      </c>
      <c r="G111" s="6" t="s">
        <v>951</v>
      </c>
      <c r="H111" s="27" t="s">
        <v>342</v>
      </c>
      <c r="I111" s="4" t="s">
        <v>1120</v>
      </c>
      <c r="J111" s="4" t="s">
        <v>1119</v>
      </c>
      <c r="K111" s="4"/>
      <c r="L111" s="30">
        <v>24</v>
      </c>
      <c r="M111" s="30">
        <v>24</v>
      </c>
      <c r="N111" s="73">
        <f t="shared" si="4"/>
        <v>48</v>
      </c>
      <c r="O111" s="1"/>
      <c r="P111" s="1" t="s">
        <v>403</v>
      </c>
      <c r="Q111" s="16"/>
      <c r="R111" s="16"/>
      <c r="S111" s="16"/>
      <c r="T111" s="40" t="s">
        <v>175</v>
      </c>
    </row>
    <row r="112" spans="1:20" ht="78.75">
      <c r="A112" s="30">
        <v>77</v>
      </c>
      <c r="B112" s="15" t="s">
        <v>1113</v>
      </c>
      <c r="C112" s="15" t="s">
        <v>1112</v>
      </c>
      <c r="D112" s="6" t="s">
        <v>961</v>
      </c>
      <c r="E112" s="11"/>
      <c r="F112" s="6" t="s">
        <v>1111</v>
      </c>
      <c r="G112" s="6" t="s">
        <v>952</v>
      </c>
      <c r="H112" s="27" t="s">
        <v>342</v>
      </c>
      <c r="I112" s="4" t="s">
        <v>1110</v>
      </c>
      <c r="J112" s="4" t="s">
        <v>1109</v>
      </c>
      <c r="K112" s="4" t="s">
        <v>691</v>
      </c>
      <c r="L112" s="30">
        <v>23.5</v>
      </c>
      <c r="M112" s="30">
        <v>23.5</v>
      </c>
      <c r="N112" s="73">
        <f t="shared" si="4"/>
        <v>47</v>
      </c>
      <c r="O112" s="1"/>
      <c r="P112" s="1" t="s">
        <v>403</v>
      </c>
      <c r="Q112" s="16"/>
      <c r="R112" s="16"/>
      <c r="S112" s="16"/>
      <c r="T112" s="40" t="s">
        <v>175</v>
      </c>
    </row>
    <row r="113" spans="1:20" ht="63">
      <c r="A113" s="30">
        <v>77</v>
      </c>
      <c r="B113" s="58" t="s">
        <v>1108</v>
      </c>
      <c r="C113" s="15" t="s">
        <v>1107</v>
      </c>
      <c r="D113" s="6"/>
      <c r="E113" s="11"/>
      <c r="F113" s="6"/>
      <c r="G113" s="6" t="s">
        <v>953</v>
      </c>
      <c r="H113" s="27" t="s">
        <v>342</v>
      </c>
      <c r="I113" s="4" t="s">
        <v>1106</v>
      </c>
      <c r="J113" s="4" t="s">
        <v>1105</v>
      </c>
      <c r="K113" s="4" t="s">
        <v>692</v>
      </c>
      <c r="L113" s="30">
        <v>23.5</v>
      </c>
      <c r="M113" s="30">
        <v>24.5</v>
      </c>
      <c r="N113" s="73">
        <f t="shared" si="4"/>
        <v>48</v>
      </c>
      <c r="O113" s="1"/>
      <c r="P113" s="1" t="s">
        <v>403</v>
      </c>
      <c r="Q113" s="16"/>
      <c r="R113" s="16"/>
      <c r="S113" s="16"/>
      <c r="T113" s="40" t="s">
        <v>175</v>
      </c>
    </row>
    <row r="114" spans="1:24" s="47" customFormat="1" ht="47.25">
      <c r="A114" s="30">
        <v>77</v>
      </c>
      <c r="B114" s="58" t="s">
        <v>1076</v>
      </c>
      <c r="C114" s="15" t="s">
        <v>1075</v>
      </c>
      <c r="D114" s="6"/>
      <c r="E114" s="11"/>
      <c r="F114" s="6"/>
      <c r="G114" s="6" t="s">
        <v>954</v>
      </c>
      <c r="H114" s="27" t="s">
        <v>342</v>
      </c>
      <c r="I114" s="4" t="s">
        <v>1074</v>
      </c>
      <c r="J114" s="4" t="s">
        <v>1073</v>
      </c>
      <c r="K114" s="4" t="s">
        <v>693</v>
      </c>
      <c r="L114" s="30">
        <v>20</v>
      </c>
      <c r="M114" s="30">
        <v>23</v>
      </c>
      <c r="N114" s="73">
        <f t="shared" si="4"/>
        <v>43</v>
      </c>
      <c r="O114" s="1"/>
      <c r="P114" s="1" t="s">
        <v>403</v>
      </c>
      <c r="Q114" s="16"/>
      <c r="R114" s="16"/>
      <c r="S114" s="16"/>
      <c r="T114" s="40" t="s">
        <v>175</v>
      </c>
      <c r="X114" s="9"/>
    </row>
    <row r="115" spans="1:24" s="47" customFormat="1" ht="135.75" customHeight="1">
      <c r="A115" s="16">
        <v>8</v>
      </c>
      <c r="B115" s="106" t="s">
        <v>1036</v>
      </c>
      <c r="C115" s="6" t="s">
        <v>1035</v>
      </c>
      <c r="D115" s="4" t="s">
        <v>1034</v>
      </c>
      <c r="E115" s="24">
        <v>36858</v>
      </c>
      <c r="F115" s="4" t="s">
        <v>1033</v>
      </c>
      <c r="G115" s="4" t="s">
        <v>955</v>
      </c>
      <c r="H115" s="25" t="s">
        <v>702</v>
      </c>
      <c r="I115" s="4" t="s">
        <v>1032</v>
      </c>
      <c r="J115" s="4" t="s">
        <v>1031</v>
      </c>
      <c r="K115" s="4" t="s">
        <v>1030</v>
      </c>
      <c r="L115" s="30">
        <v>26</v>
      </c>
      <c r="M115" s="30">
        <v>23.7</v>
      </c>
      <c r="N115" s="73">
        <f t="shared" si="4"/>
        <v>49.7</v>
      </c>
      <c r="O115" s="1"/>
      <c r="P115" s="1" t="s">
        <v>403</v>
      </c>
      <c r="Q115" s="16">
        <v>451</v>
      </c>
      <c r="R115" s="16">
        <v>471</v>
      </c>
      <c r="S115" s="16" t="s">
        <v>709</v>
      </c>
      <c r="T115" s="35" t="s">
        <v>192</v>
      </c>
      <c r="X115" s="9"/>
    </row>
    <row r="116" spans="1:20" ht="121.5">
      <c r="A116" s="16">
        <v>8</v>
      </c>
      <c r="B116" s="106" t="s">
        <v>1029</v>
      </c>
      <c r="C116" s="6" t="s">
        <v>1028</v>
      </c>
      <c r="D116" s="4" t="s">
        <v>1027</v>
      </c>
      <c r="E116" s="24">
        <v>37396</v>
      </c>
      <c r="F116" s="4" t="s">
        <v>1026</v>
      </c>
      <c r="G116" s="4" t="s">
        <v>694</v>
      </c>
      <c r="H116" s="25" t="s">
        <v>702</v>
      </c>
      <c r="I116" s="4" t="s">
        <v>1025</v>
      </c>
      <c r="J116" s="4" t="s">
        <v>1024</v>
      </c>
      <c r="K116" s="4" t="s">
        <v>1023</v>
      </c>
      <c r="L116" s="30">
        <v>26</v>
      </c>
      <c r="M116" s="30">
        <v>25</v>
      </c>
      <c r="N116" s="73">
        <f t="shared" si="4"/>
        <v>51</v>
      </c>
      <c r="O116" s="1"/>
      <c r="P116" s="1" t="s">
        <v>403</v>
      </c>
      <c r="Q116" s="16">
        <v>452</v>
      </c>
      <c r="R116" s="16">
        <v>472</v>
      </c>
      <c r="S116" s="16" t="s">
        <v>709</v>
      </c>
      <c r="T116" s="35" t="s">
        <v>192</v>
      </c>
    </row>
    <row r="117" spans="1:20" ht="157.5">
      <c r="A117" s="30">
        <v>11</v>
      </c>
      <c r="B117" s="107" t="s">
        <v>1043</v>
      </c>
      <c r="C117" s="4" t="s">
        <v>1042</v>
      </c>
      <c r="D117" s="4" t="s">
        <v>1041</v>
      </c>
      <c r="E117" s="24">
        <v>36483</v>
      </c>
      <c r="F117" s="4" t="s">
        <v>1040</v>
      </c>
      <c r="G117" s="4" t="s">
        <v>956</v>
      </c>
      <c r="H117" s="25" t="s">
        <v>702</v>
      </c>
      <c r="I117" s="4" t="s">
        <v>1039</v>
      </c>
      <c r="J117" s="4" t="s">
        <v>1038</v>
      </c>
      <c r="K117" s="4" t="s">
        <v>1037</v>
      </c>
      <c r="L117" s="30">
        <v>26.5</v>
      </c>
      <c r="M117" s="30">
        <v>25.7</v>
      </c>
      <c r="N117" s="73">
        <f t="shared" si="4"/>
        <v>52.2</v>
      </c>
      <c r="O117" s="1"/>
      <c r="P117" s="1" t="s">
        <v>403</v>
      </c>
      <c r="Q117" s="16">
        <v>453</v>
      </c>
      <c r="R117" s="16">
        <v>473</v>
      </c>
      <c r="S117" s="16" t="s">
        <v>709</v>
      </c>
      <c r="T117" s="37" t="s">
        <v>193</v>
      </c>
    </row>
    <row r="118" spans="1:24" s="8" customFormat="1" ht="96.75">
      <c r="A118" s="30">
        <v>11</v>
      </c>
      <c r="B118" s="107" t="s">
        <v>981</v>
      </c>
      <c r="C118" s="4" t="s">
        <v>980</v>
      </c>
      <c r="D118" s="4" t="s">
        <v>979</v>
      </c>
      <c r="E118" s="24">
        <v>37018</v>
      </c>
      <c r="F118" s="4" t="s">
        <v>978</v>
      </c>
      <c r="G118" s="4" t="s">
        <v>309</v>
      </c>
      <c r="H118" s="25" t="s">
        <v>702</v>
      </c>
      <c r="I118" s="4" t="s">
        <v>977</v>
      </c>
      <c r="J118" s="4" t="s">
        <v>976</v>
      </c>
      <c r="K118" s="4" t="s">
        <v>975</v>
      </c>
      <c r="L118" s="30">
        <v>25.5</v>
      </c>
      <c r="M118" s="30">
        <v>24.7</v>
      </c>
      <c r="N118" s="73">
        <f t="shared" si="4"/>
        <v>50.2</v>
      </c>
      <c r="O118" s="1"/>
      <c r="P118" s="1" t="s">
        <v>403</v>
      </c>
      <c r="Q118" s="16">
        <v>454</v>
      </c>
      <c r="R118" s="16">
        <v>474</v>
      </c>
      <c r="S118" s="16" t="s">
        <v>709</v>
      </c>
      <c r="T118" s="37" t="s">
        <v>193</v>
      </c>
      <c r="X118" s="9"/>
    </row>
    <row r="119" spans="1:24" s="8" customFormat="1" ht="141.75">
      <c r="A119" s="30">
        <v>26</v>
      </c>
      <c r="B119" s="105" t="s">
        <v>1022</v>
      </c>
      <c r="C119" s="4" t="s">
        <v>1021</v>
      </c>
      <c r="D119" s="4" t="s">
        <v>1020</v>
      </c>
      <c r="E119" s="24">
        <v>37210</v>
      </c>
      <c r="F119" s="4" t="s">
        <v>1019</v>
      </c>
      <c r="G119" s="4" t="s">
        <v>310</v>
      </c>
      <c r="H119" s="25" t="s">
        <v>702</v>
      </c>
      <c r="I119" s="4" t="s">
        <v>1018</v>
      </c>
      <c r="J119" s="4" t="s">
        <v>1017</v>
      </c>
      <c r="K119" s="4" t="s">
        <v>1016</v>
      </c>
      <c r="L119" s="30">
        <v>26</v>
      </c>
      <c r="M119" s="30">
        <v>23.7</v>
      </c>
      <c r="N119" s="73">
        <f t="shared" si="4"/>
        <v>49.7</v>
      </c>
      <c r="O119" s="1"/>
      <c r="P119" s="1" t="s">
        <v>403</v>
      </c>
      <c r="Q119" s="16">
        <v>455</v>
      </c>
      <c r="R119" s="16">
        <v>475</v>
      </c>
      <c r="S119" s="30" t="s">
        <v>709</v>
      </c>
      <c r="T119" s="40" t="s">
        <v>189</v>
      </c>
      <c r="X119" s="9"/>
    </row>
    <row r="120" spans="1:24" s="8" customFormat="1" ht="141.75">
      <c r="A120" s="30">
        <v>26</v>
      </c>
      <c r="B120" s="105" t="s">
        <v>107</v>
      </c>
      <c r="C120" s="4" t="s">
        <v>108</v>
      </c>
      <c r="D120" s="4" t="s">
        <v>988</v>
      </c>
      <c r="E120" s="24">
        <v>37368</v>
      </c>
      <c r="F120" s="4" t="s">
        <v>109</v>
      </c>
      <c r="G120" s="4" t="s">
        <v>311</v>
      </c>
      <c r="H120" s="25" t="s">
        <v>702</v>
      </c>
      <c r="I120" s="4" t="s">
        <v>110</v>
      </c>
      <c r="J120" s="4" t="s">
        <v>111</v>
      </c>
      <c r="K120" s="4" t="s">
        <v>112</v>
      </c>
      <c r="L120" s="16">
        <v>25</v>
      </c>
      <c r="M120" s="16">
        <v>26.7</v>
      </c>
      <c r="N120" s="73">
        <f t="shared" si="4"/>
        <v>51.7</v>
      </c>
      <c r="O120" s="5"/>
      <c r="P120" s="1" t="s">
        <v>403</v>
      </c>
      <c r="Q120" s="16">
        <v>456</v>
      </c>
      <c r="R120" s="16">
        <v>476</v>
      </c>
      <c r="S120" s="30" t="s">
        <v>709</v>
      </c>
      <c r="T120" s="40" t="s">
        <v>189</v>
      </c>
      <c r="X120" s="9"/>
    </row>
    <row r="121" spans="1:24" s="8" customFormat="1" ht="141.75">
      <c r="A121" s="30">
        <v>30</v>
      </c>
      <c r="B121" s="105" t="s">
        <v>1011</v>
      </c>
      <c r="C121" s="4" t="s">
        <v>1015</v>
      </c>
      <c r="D121" s="4" t="s">
        <v>1014</v>
      </c>
      <c r="E121" s="24" t="s">
        <v>1013</v>
      </c>
      <c r="F121" s="4" t="s">
        <v>1012</v>
      </c>
      <c r="G121" s="4" t="s">
        <v>312</v>
      </c>
      <c r="H121" s="25" t="s">
        <v>702</v>
      </c>
      <c r="I121" s="4" t="s">
        <v>1009</v>
      </c>
      <c r="J121" s="4" t="s">
        <v>1008</v>
      </c>
      <c r="K121" s="4" t="s">
        <v>1007</v>
      </c>
      <c r="L121" s="64">
        <v>26</v>
      </c>
      <c r="M121" s="64">
        <v>29.3</v>
      </c>
      <c r="N121" s="73">
        <f t="shared" si="4"/>
        <v>55.3</v>
      </c>
      <c r="O121" s="14" t="s">
        <v>397</v>
      </c>
      <c r="P121" s="14" t="s">
        <v>707</v>
      </c>
      <c r="Q121" s="16">
        <v>457</v>
      </c>
      <c r="R121" s="16">
        <v>477</v>
      </c>
      <c r="S121" s="44" t="s">
        <v>709</v>
      </c>
      <c r="T121" s="43" t="s">
        <v>195</v>
      </c>
      <c r="X121" s="9"/>
    </row>
    <row r="122" spans="1:20" ht="122.25">
      <c r="A122" s="30">
        <v>33</v>
      </c>
      <c r="B122" s="105" t="s">
        <v>1065</v>
      </c>
      <c r="C122" s="4" t="s">
        <v>1064</v>
      </c>
      <c r="D122" s="4" t="s">
        <v>1063</v>
      </c>
      <c r="E122" s="24">
        <v>36317</v>
      </c>
      <c r="F122" s="4" t="s">
        <v>1062</v>
      </c>
      <c r="G122" s="4" t="s">
        <v>696</v>
      </c>
      <c r="H122" s="25" t="s">
        <v>702</v>
      </c>
      <c r="I122" s="4" t="s">
        <v>1061</v>
      </c>
      <c r="J122" s="4" t="s">
        <v>1060</v>
      </c>
      <c r="K122" s="4" t="s">
        <v>1059</v>
      </c>
      <c r="L122" s="30">
        <v>27.5</v>
      </c>
      <c r="M122" s="30">
        <v>24.7</v>
      </c>
      <c r="N122" s="73">
        <f t="shared" si="4"/>
        <v>52.2</v>
      </c>
      <c r="O122" s="1"/>
      <c r="P122" s="1" t="s">
        <v>403</v>
      </c>
      <c r="Q122" s="16">
        <v>458</v>
      </c>
      <c r="R122" s="16">
        <v>478</v>
      </c>
      <c r="S122" s="16" t="s">
        <v>709</v>
      </c>
      <c r="T122" s="46" t="s">
        <v>198</v>
      </c>
    </row>
    <row r="123" spans="1:20" ht="126">
      <c r="A123" s="30">
        <v>33</v>
      </c>
      <c r="B123" s="105" t="s">
        <v>1058</v>
      </c>
      <c r="C123" s="4" t="s">
        <v>398</v>
      </c>
      <c r="D123" s="4" t="s">
        <v>1057</v>
      </c>
      <c r="E123" s="24" t="s">
        <v>1056</v>
      </c>
      <c r="F123" s="4" t="s">
        <v>1055</v>
      </c>
      <c r="G123" s="4" t="s">
        <v>695</v>
      </c>
      <c r="H123" s="25" t="s">
        <v>702</v>
      </c>
      <c r="I123" s="4" t="s">
        <v>1054</v>
      </c>
      <c r="J123" s="4" t="s">
        <v>703</v>
      </c>
      <c r="K123" s="4" t="s">
        <v>1053</v>
      </c>
      <c r="L123" s="30">
        <v>27</v>
      </c>
      <c r="M123" s="30">
        <v>23.7</v>
      </c>
      <c r="N123" s="73">
        <f t="shared" si="4"/>
        <v>50.7</v>
      </c>
      <c r="O123" s="1"/>
      <c r="P123" s="1" t="s">
        <v>403</v>
      </c>
      <c r="Q123" s="16">
        <v>459</v>
      </c>
      <c r="R123" s="16">
        <v>479</v>
      </c>
      <c r="S123" s="16" t="s">
        <v>709</v>
      </c>
      <c r="T123" s="46" t="s">
        <v>198</v>
      </c>
    </row>
    <row r="124" spans="1:20" ht="157.5">
      <c r="A124" s="30">
        <v>33</v>
      </c>
      <c r="B124" s="105" t="s">
        <v>1052</v>
      </c>
      <c r="C124" s="6" t="s">
        <v>188</v>
      </c>
      <c r="D124" s="4" t="s">
        <v>979</v>
      </c>
      <c r="E124" s="24">
        <v>37218</v>
      </c>
      <c r="F124" s="4" t="s">
        <v>187</v>
      </c>
      <c r="G124" s="4" t="s">
        <v>313</v>
      </c>
      <c r="H124" s="25" t="s">
        <v>702</v>
      </c>
      <c r="I124" s="4" t="s">
        <v>1051</v>
      </c>
      <c r="J124" s="4" t="s">
        <v>333</v>
      </c>
      <c r="K124" s="4" t="s">
        <v>186</v>
      </c>
      <c r="L124" s="30">
        <v>27</v>
      </c>
      <c r="M124" s="30">
        <v>22.7</v>
      </c>
      <c r="N124" s="73">
        <f t="shared" si="4"/>
        <v>49.7</v>
      </c>
      <c r="O124" s="1"/>
      <c r="P124" s="1" t="s">
        <v>403</v>
      </c>
      <c r="Q124" s="16">
        <v>460</v>
      </c>
      <c r="R124" s="16">
        <v>480</v>
      </c>
      <c r="S124" s="16" t="s">
        <v>709</v>
      </c>
      <c r="T124" s="46" t="s">
        <v>198</v>
      </c>
    </row>
    <row r="125" spans="1:23" ht="126">
      <c r="A125" s="30">
        <v>42</v>
      </c>
      <c r="B125" s="105" t="s">
        <v>1005</v>
      </c>
      <c r="C125" s="4" t="s">
        <v>1004</v>
      </c>
      <c r="D125" s="4" t="s">
        <v>1003</v>
      </c>
      <c r="E125" s="24">
        <v>36935</v>
      </c>
      <c r="F125" s="4" t="s">
        <v>1002</v>
      </c>
      <c r="G125" s="4" t="s">
        <v>314</v>
      </c>
      <c r="H125" s="25" t="s">
        <v>702</v>
      </c>
      <c r="I125" s="4" t="s">
        <v>1001</v>
      </c>
      <c r="J125" s="4" t="s">
        <v>1000</v>
      </c>
      <c r="K125" s="4" t="s">
        <v>999</v>
      </c>
      <c r="L125" s="30">
        <v>26</v>
      </c>
      <c r="M125" s="66">
        <v>26.7</v>
      </c>
      <c r="N125" s="73">
        <f t="shared" si="4"/>
        <v>52.7</v>
      </c>
      <c r="O125" s="1"/>
      <c r="P125" s="1" t="s">
        <v>403</v>
      </c>
      <c r="Q125" s="16">
        <v>461</v>
      </c>
      <c r="R125" s="16">
        <v>481</v>
      </c>
      <c r="S125" s="16" t="s">
        <v>709</v>
      </c>
      <c r="T125" s="48" t="s">
        <v>201</v>
      </c>
      <c r="U125" s="54"/>
      <c r="V125" s="8"/>
      <c r="W125" s="8"/>
    </row>
    <row r="126" spans="1:20" ht="114.75">
      <c r="A126" s="30">
        <v>42</v>
      </c>
      <c r="B126" s="105" t="s">
        <v>998</v>
      </c>
      <c r="C126" s="4" t="s">
        <v>997</v>
      </c>
      <c r="D126" s="4" t="s">
        <v>996</v>
      </c>
      <c r="E126" s="24">
        <v>36336</v>
      </c>
      <c r="F126" s="4" t="s">
        <v>932</v>
      </c>
      <c r="G126" s="4" t="s">
        <v>315</v>
      </c>
      <c r="H126" s="25" t="s">
        <v>702</v>
      </c>
      <c r="I126" s="4" t="s">
        <v>995</v>
      </c>
      <c r="J126" s="4" t="s">
        <v>994</v>
      </c>
      <c r="K126" s="4" t="s">
        <v>704</v>
      </c>
      <c r="L126" s="30">
        <v>26</v>
      </c>
      <c r="M126" s="30">
        <v>26.7</v>
      </c>
      <c r="N126" s="73">
        <f t="shared" si="4"/>
        <v>52.7</v>
      </c>
      <c r="O126" s="1"/>
      <c r="P126" s="1" t="s">
        <v>403</v>
      </c>
      <c r="Q126" s="16">
        <v>462</v>
      </c>
      <c r="R126" s="16">
        <v>482</v>
      </c>
      <c r="S126" s="16" t="s">
        <v>709</v>
      </c>
      <c r="T126" s="48" t="s">
        <v>201</v>
      </c>
    </row>
    <row r="127" spans="1:20" ht="114.75">
      <c r="A127" s="30">
        <v>42</v>
      </c>
      <c r="B127" s="105" t="s">
        <v>974</v>
      </c>
      <c r="C127" s="4" t="s">
        <v>973</v>
      </c>
      <c r="D127" s="4" t="s">
        <v>972</v>
      </c>
      <c r="E127" s="24">
        <v>37436</v>
      </c>
      <c r="F127" s="4" t="s">
        <v>971</v>
      </c>
      <c r="G127" s="4" t="s">
        <v>316</v>
      </c>
      <c r="H127" s="25" t="s">
        <v>702</v>
      </c>
      <c r="I127" s="4" t="s">
        <v>970</v>
      </c>
      <c r="J127" s="4" t="s">
        <v>969</v>
      </c>
      <c r="K127" s="4" t="s">
        <v>968</v>
      </c>
      <c r="L127" s="30">
        <v>25.5</v>
      </c>
      <c r="M127" s="30">
        <v>24</v>
      </c>
      <c r="N127" s="73">
        <f t="shared" si="4"/>
        <v>49.5</v>
      </c>
      <c r="O127" s="1"/>
      <c r="P127" s="1" t="s">
        <v>403</v>
      </c>
      <c r="Q127" s="16">
        <v>463</v>
      </c>
      <c r="R127" s="16">
        <v>483</v>
      </c>
      <c r="S127" s="16" t="s">
        <v>709</v>
      </c>
      <c r="T127" s="48" t="s">
        <v>201</v>
      </c>
    </row>
    <row r="128" spans="1:20" ht="157.5">
      <c r="A128" s="30">
        <v>47</v>
      </c>
      <c r="B128" s="4" t="s">
        <v>1050</v>
      </c>
      <c r="C128" s="4" t="s">
        <v>1049</v>
      </c>
      <c r="D128" s="4" t="s">
        <v>1048</v>
      </c>
      <c r="E128" s="24">
        <v>37299</v>
      </c>
      <c r="F128" s="4" t="s">
        <v>1047</v>
      </c>
      <c r="G128" s="4" t="s">
        <v>317</v>
      </c>
      <c r="H128" s="25" t="s">
        <v>702</v>
      </c>
      <c r="I128" s="4" t="s">
        <v>1046</v>
      </c>
      <c r="J128" s="4" t="s">
        <v>1045</v>
      </c>
      <c r="K128" s="4" t="s">
        <v>1044</v>
      </c>
      <c r="L128" s="30">
        <v>27</v>
      </c>
      <c r="M128" s="30">
        <v>29.7</v>
      </c>
      <c r="N128" s="73">
        <f t="shared" si="4"/>
        <v>56.7</v>
      </c>
      <c r="O128" s="1" t="s">
        <v>399</v>
      </c>
      <c r="P128" s="1" t="s">
        <v>400</v>
      </c>
      <c r="Q128" s="16">
        <v>464</v>
      </c>
      <c r="R128" s="16">
        <v>484</v>
      </c>
      <c r="S128" s="16" t="s">
        <v>709</v>
      </c>
      <c r="T128" s="49" t="s">
        <v>203</v>
      </c>
    </row>
    <row r="129" spans="1:20" ht="189">
      <c r="A129" s="30">
        <v>50</v>
      </c>
      <c r="B129" s="15" t="s">
        <v>963</v>
      </c>
      <c r="C129" s="15" t="s">
        <v>962</v>
      </c>
      <c r="D129" s="6" t="s">
        <v>961</v>
      </c>
      <c r="E129" s="11">
        <v>37195</v>
      </c>
      <c r="F129" s="6" t="s">
        <v>960</v>
      </c>
      <c r="G129" s="6" t="s">
        <v>697</v>
      </c>
      <c r="H129" s="25" t="s">
        <v>702</v>
      </c>
      <c r="I129" s="4" t="s">
        <v>959</v>
      </c>
      <c r="J129" s="4" t="s">
        <v>958</v>
      </c>
      <c r="K129" s="4" t="s">
        <v>957</v>
      </c>
      <c r="L129" s="30">
        <v>25.2</v>
      </c>
      <c r="M129" s="30">
        <v>27.3</v>
      </c>
      <c r="N129" s="73">
        <f t="shared" si="4"/>
        <v>52.5</v>
      </c>
      <c r="O129" s="1"/>
      <c r="P129" s="1" t="s">
        <v>403</v>
      </c>
      <c r="Q129" s="16">
        <v>465</v>
      </c>
      <c r="R129" s="16">
        <v>485</v>
      </c>
      <c r="S129" s="16" t="s">
        <v>709</v>
      </c>
      <c r="T129" s="50" t="s">
        <v>204</v>
      </c>
    </row>
    <row r="130" spans="1:20" ht="157.5">
      <c r="A130" s="30">
        <v>52</v>
      </c>
      <c r="B130" s="105" t="s">
        <v>1072</v>
      </c>
      <c r="C130" s="4" t="s">
        <v>1071</v>
      </c>
      <c r="D130" s="4" t="s">
        <v>1070</v>
      </c>
      <c r="E130" s="24">
        <v>36591</v>
      </c>
      <c r="F130" s="4" t="s">
        <v>1069</v>
      </c>
      <c r="G130" s="4" t="s">
        <v>318</v>
      </c>
      <c r="H130" s="25" t="s">
        <v>702</v>
      </c>
      <c r="I130" s="4" t="s">
        <v>1068</v>
      </c>
      <c r="J130" s="4" t="s">
        <v>1067</v>
      </c>
      <c r="K130" s="4" t="s">
        <v>1066</v>
      </c>
      <c r="L130" s="30">
        <v>28</v>
      </c>
      <c r="M130" s="30">
        <v>24.3</v>
      </c>
      <c r="N130" s="73">
        <f t="shared" si="4"/>
        <v>52.3</v>
      </c>
      <c r="O130" s="1"/>
      <c r="P130" s="1" t="s">
        <v>403</v>
      </c>
      <c r="Q130" s="16">
        <v>466</v>
      </c>
      <c r="R130" s="16">
        <v>486</v>
      </c>
      <c r="S130" s="16" t="s">
        <v>709</v>
      </c>
      <c r="T130" s="43" t="s">
        <v>205</v>
      </c>
    </row>
    <row r="131" spans="1:20" ht="126">
      <c r="A131" s="30">
        <v>58</v>
      </c>
      <c r="B131" s="4" t="s">
        <v>993</v>
      </c>
      <c r="C131" s="4" t="s">
        <v>698</v>
      </c>
      <c r="D131" s="4" t="s">
        <v>992</v>
      </c>
      <c r="E131" s="24">
        <v>36861</v>
      </c>
      <c r="F131" s="4" t="s">
        <v>991</v>
      </c>
      <c r="G131" s="4" t="s">
        <v>319</v>
      </c>
      <c r="H131" s="25" t="s">
        <v>702</v>
      </c>
      <c r="I131" s="4" t="s">
        <v>990</v>
      </c>
      <c r="J131" s="4" t="s">
        <v>989</v>
      </c>
      <c r="K131" s="4" t="s">
        <v>931</v>
      </c>
      <c r="L131" s="30">
        <v>26</v>
      </c>
      <c r="M131" s="30">
        <v>27.7</v>
      </c>
      <c r="N131" s="73">
        <f t="shared" si="4"/>
        <v>53.7</v>
      </c>
      <c r="O131" s="1" t="s">
        <v>401</v>
      </c>
      <c r="P131" s="1" t="s">
        <v>708</v>
      </c>
      <c r="Q131" s="16">
        <v>467</v>
      </c>
      <c r="R131" s="16">
        <v>487</v>
      </c>
      <c r="S131" s="16" t="s">
        <v>709</v>
      </c>
      <c r="T131" s="31" t="s">
        <v>207</v>
      </c>
    </row>
    <row r="132" spans="1:20" ht="110.25">
      <c r="A132" s="30">
        <v>67</v>
      </c>
      <c r="B132" s="113" t="s">
        <v>987</v>
      </c>
      <c r="C132" s="4" t="s">
        <v>986</v>
      </c>
      <c r="D132" s="4" t="s">
        <v>982</v>
      </c>
      <c r="E132" s="24">
        <v>36333</v>
      </c>
      <c r="F132" s="4" t="s">
        <v>985</v>
      </c>
      <c r="G132" s="4" t="s">
        <v>699</v>
      </c>
      <c r="H132" s="25" t="s">
        <v>702</v>
      </c>
      <c r="I132" s="4" t="s">
        <v>930</v>
      </c>
      <c r="J132" s="4" t="s">
        <v>984</v>
      </c>
      <c r="K132" s="4" t="s">
        <v>983</v>
      </c>
      <c r="L132" s="30">
        <v>26</v>
      </c>
      <c r="M132" s="30">
        <v>25.3</v>
      </c>
      <c r="N132" s="73">
        <f t="shared" si="4"/>
        <v>51.3</v>
      </c>
      <c r="O132" s="1"/>
      <c r="P132" s="1" t="s">
        <v>403</v>
      </c>
      <c r="Q132" s="16">
        <v>468</v>
      </c>
      <c r="R132" s="16">
        <v>488</v>
      </c>
      <c r="S132" s="16" t="s">
        <v>709</v>
      </c>
      <c r="T132" s="45" t="s">
        <v>212</v>
      </c>
    </row>
    <row r="133" spans="1:20" ht="114">
      <c r="A133" s="22">
        <v>74</v>
      </c>
      <c r="B133" s="111" t="s">
        <v>151</v>
      </c>
      <c r="C133" s="4" t="s">
        <v>155</v>
      </c>
      <c r="D133" s="4" t="s">
        <v>611</v>
      </c>
      <c r="E133" s="4" t="s">
        <v>161</v>
      </c>
      <c r="F133" s="4" t="s">
        <v>162</v>
      </c>
      <c r="G133" s="4" t="s">
        <v>264</v>
      </c>
      <c r="H133" s="25" t="s">
        <v>702</v>
      </c>
      <c r="I133" s="4" t="s">
        <v>156</v>
      </c>
      <c r="J133" s="4" t="s">
        <v>157</v>
      </c>
      <c r="K133" s="4" t="s">
        <v>158</v>
      </c>
      <c r="L133" s="22">
        <v>25</v>
      </c>
      <c r="M133" s="22">
        <v>25.3</v>
      </c>
      <c r="N133" s="73">
        <f t="shared" si="4"/>
        <v>50.3</v>
      </c>
      <c r="O133" s="128"/>
      <c r="P133" s="1" t="s">
        <v>403</v>
      </c>
      <c r="Q133" s="16">
        <v>469</v>
      </c>
      <c r="R133" s="16">
        <v>489</v>
      </c>
      <c r="S133" s="22" t="s">
        <v>709</v>
      </c>
      <c r="T133" s="52" t="s">
        <v>216</v>
      </c>
    </row>
    <row r="134" spans="1:20" ht="126">
      <c r="A134" s="30">
        <v>76</v>
      </c>
      <c r="B134" s="105" t="s">
        <v>80</v>
      </c>
      <c r="C134" s="6" t="s">
        <v>76</v>
      </c>
      <c r="D134" s="4" t="s">
        <v>1063</v>
      </c>
      <c r="E134" s="24">
        <v>37329</v>
      </c>
      <c r="F134" s="4" t="s">
        <v>77</v>
      </c>
      <c r="G134" s="4" t="s">
        <v>700</v>
      </c>
      <c r="H134" s="25" t="s">
        <v>702</v>
      </c>
      <c r="I134" s="6" t="s">
        <v>78</v>
      </c>
      <c r="J134" s="6" t="s">
        <v>79</v>
      </c>
      <c r="K134" s="6" t="s">
        <v>705</v>
      </c>
      <c r="L134" s="16">
        <v>25.2</v>
      </c>
      <c r="M134" s="16">
        <v>27.3</v>
      </c>
      <c r="N134" s="73">
        <f aca="true" t="shared" si="5" ref="N134:N142">L134+M134</f>
        <v>52.5</v>
      </c>
      <c r="O134" s="5"/>
      <c r="P134" s="1" t="s">
        <v>403</v>
      </c>
      <c r="Q134" s="16">
        <v>470</v>
      </c>
      <c r="R134" s="16">
        <v>490</v>
      </c>
      <c r="S134" s="16" t="s">
        <v>709</v>
      </c>
      <c r="T134" s="33" t="s">
        <v>217</v>
      </c>
    </row>
    <row r="135" spans="1:20" ht="94.5">
      <c r="A135" s="30">
        <v>77</v>
      </c>
      <c r="B135" s="15" t="s">
        <v>967</v>
      </c>
      <c r="C135" s="15" t="s">
        <v>966</v>
      </c>
      <c r="D135" s="6"/>
      <c r="E135" s="11"/>
      <c r="F135" s="6"/>
      <c r="G135" s="6" t="s">
        <v>701</v>
      </c>
      <c r="H135" s="25" t="s">
        <v>702</v>
      </c>
      <c r="I135" s="4" t="s">
        <v>965</v>
      </c>
      <c r="J135" s="4" t="s">
        <v>964</v>
      </c>
      <c r="K135" s="4" t="s">
        <v>706</v>
      </c>
      <c r="L135" s="30">
        <v>25.5</v>
      </c>
      <c r="M135" s="30">
        <v>0</v>
      </c>
      <c r="N135" s="3" t="s">
        <v>402</v>
      </c>
      <c r="O135" s="1"/>
      <c r="P135" s="3" t="s">
        <v>402</v>
      </c>
      <c r="Q135" s="3" t="s">
        <v>402</v>
      </c>
      <c r="R135" s="3" t="s">
        <v>402</v>
      </c>
      <c r="S135" s="16"/>
      <c r="T135" s="40" t="s">
        <v>175</v>
      </c>
    </row>
    <row r="136" spans="1:20" ht="141">
      <c r="A136" s="16">
        <v>2</v>
      </c>
      <c r="B136" s="106" t="s">
        <v>132</v>
      </c>
      <c r="C136" s="62" t="s">
        <v>236</v>
      </c>
      <c r="D136" s="4"/>
      <c r="E136" s="24"/>
      <c r="F136" s="4" t="s">
        <v>74</v>
      </c>
      <c r="G136" s="4" t="s">
        <v>62</v>
      </c>
      <c r="H136" s="6"/>
      <c r="I136" s="4"/>
      <c r="J136" s="4" t="s">
        <v>490</v>
      </c>
      <c r="K136" s="4"/>
      <c r="L136" s="30"/>
      <c r="M136" s="30"/>
      <c r="N136" s="73">
        <f t="shared" si="5"/>
        <v>0</v>
      </c>
      <c r="O136" s="1"/>
      <c r="P136" s="1"/>
      <c r="Q136" s="16"/>
      <c r="R136" s="16"/>
      <c r="S136" s="16"/>
      <c r="T136" s="31" t="s">
        <v>190</v>
      </c>
    </row>
    <row r="137" spans="1:20" ht="99.75">
      <c r="A137" s="30">
        <v>4</v>
      </c>
      <c r="B137" s="105" t="s">
        <v>253</v>
      </c>
      <c r="C137" s="62" t="s">
        <v>236</v>
      </c>
      <c r="D137" s="4"/>
      <c r="E137" s="24"/>
      <c r="F137" s="4" t="s">
        <v>74</v>
      </c>
      <c r="G137" s="4" t="s">
        <v>62</v>
      </c>
      <c r="H137" s="6"/>
      <c r="I137" s="4"/>
      <c r="J137" s="4" t="s">
        <v>1083</v>
      </c>
      <c r="K137" s="4" t="s">
        <v>1082</v>
      </c>
      <c r="L137" s="30"/>
      <c r="M137" s="30"/>
      <c r="N137" s="73">
        <f t="shared" si="5"/>
        <v>0</v>
      </c>
      <c r="O137" s="1"/>
      <c r="P137" s="1"/>
      <c r="Q137" s="16"/>
      <c r="R137" s="16"/>
      <c r="S137" s="16"/>
      <c r="T137" s="33" t="s">
        <v>191</v>
      </c>
    </row>
    <row r="138" spans="1:20" ht="157.5">
      <c r="A138" s="16">
        <v>8</v>
      </c>
      <c r="B138" s="106" t="s">
        <v>61</v>
      </c>
      <c r="C138" s="62" t="s">
        <v>236</v>
      </c>
      <c r="D138" s="4"/>
      <c r="E138" s="24"/>
      <c r="F138" s="4" t="s">
        <v>65</v>
      </c>
      <c r="G138" s="4" t="s">
        <v>62</v>
      </c>
      <c r="H138" s="6"/>
      <c r="I138" s="4"/>
      <c r="J138" s="4" t="s">
        <v>64</v>
      </c>
      <c r="K138" s="4" t="s">
        <v>63</v>
      </c>
      <c r="L138" s="30"/>
      <c r="M138" s="30"/>
      <c r="N138" s="73">
        <f t="shared" si="5"/>
        <v>0</v>
      </c>
      <c r="O138" s="1"/>
      <c r="P138" s="1"/>
      <c r="Q138" s="16"/>
      <c r="R138" s="16"/>
      <c r="S138" s="16"/>
      <c r="T138" s="35" t="s">
        <v>192</v>
      </c>
    </row>
    <row r="139" spans="1:20" ht="96.75">
      <c r="A139" s="30">
        <v>11</v>
      </c>
      <c r="B139" s="107" t="s">
        <v>86</v>
      </c>
      <c r="C139" s="62" t="s">
        <v>236</v>
      </c>
      <c r="D139" s="6"/>
      <c r="E139" s="11"/>
      <c r="F139" s="4" t="s">
        <v>74</v>
      </c>
      <c r="G139" s="4" t="s">
        <v>62</v>
      </c>
      <c r="H139" s="6"/>
      <c r="I139" s="6"/>
      <c r="J139" s="4" t="s">
        <v>800</v>
      </c>
      <c r="K139" s="4" t="s">
        <v>799</v>
      </c>
      <c r="L139" s="16"/>
      <c r="M139" s="16"/>
      <c r="N139" s="73">
        <f t="shared" si="5"/>
        <v>0</v>
      </c>
      <c r="O139" s="5"/>
      <c r="P139" s="5"/>
      <c r="Q139" s="16"/>
      <c r="R139" s="16"/>
      <c r="S139" s="16"/>
      <c r="T139" s="37" t="s">
        <v>193</v>
      </c>
    </row>
    <row r="140" spans="1:20" ht="126">
      <c r="A140" s="30">
        <v>11</v>
      </c>
      <c r="B140" s="107" t="s">
        <v>87</v>
      </c>
      <c r="C140" s="62" t="s">
        <v>236</v>
      </c>
      <c r="D140" s="6"/>
      <c r="E140" s="11"/>
      <c r="F140" s="4" t="s">
        <v>74</v>
      </c>
      <c r="G140" s="4" t="s">
        <v>62</v>
      </c>
      <c r="H140" s="6"/>
      <c r="I140" s="6"/>
      <c r="J140" s="4" t="s">
        <v>1038</v>
      </c>
      <c r="K140" s="4" t="s">
        <v>1037</v>
      </c>
      <c r="L140" s="16"/>
      <c r="M140" s="16"/>
      <c r="N140" s="73">
        <f t="shared" si="5"/>
        <v>0</v>
      </c>
      <c r="O140" s="5"/>
      <c r="P140" s="5"/>
      <c r="Q140" s="16"/>
      <c r="R140" s="16"/>
      <c r="S140" s="16"/>
      <c r="T140" s="37" t="s">
        <v>193</v>
      </c>
    </row>
    <row r="141" spans="1:20" ht="141.75">
      <c r="A141" s="30">
        <v>11</v>
      </c>
      <c r="B141" s="107" t="s">
        <v>88</v>
      </c>
      <c r="C141" s="62" t="s">
        <v>236</v>
      </c>
      <c r="D141" s="6"/>
      <c r="E141" s="11"/>
      <c r="F141" s="4" t="s">
        <v>74</v>
      </c>
      <c r="G141" s="4" t="s">
        <v>62</v>
      </c>
      <c r="H141" s="6"/>
      <c r="I141" s="6"/>
      <c r="J141" s="6" t="s">
        <v>90</v>
      </c>
      <c r="K141" s="6" t="s">
        <v>335</v>
      </c>
      <c r="L141" s="16"/>
      <c r="M141" s="16"/>
      <c r="N141" s="73">
        <f t="shared" si="5"/>
        <v>0</v>
      </c>
      <c r="O141" s="5"/>
      <c r="P141" s="5"/>
      <c r="Q141" s="16"/>
      <c r="R141" s="16"/>
      <c r="S141" s="16"/>
      <c r="T141" s="37" t="s">
        <v>193</v>
      </c>
    </row>
    <row r="142" spans="1:20" ht="75" customHeight="1">
      <c r="A142" s="30">
        <v>11</v>
      </c>
      <c r="B142" s="107" t="s">
        <v>89</v>
      </c>
      <c r="C142" s="62" t="s">
        <v>236</v>
      </c>
      <c r="D142" s="6"/>
      <c r="E142" s="11"/>
      <c r="F142" s="4" t="s">
        <v>74</v>
      </c>
      <c r="G142" s="4" t="s">
        <v>62</v>
      </c>
      <c r="H142" s="6"/>
      <c r="I142" s="6"/>
      <c r="J142" s="6" t="s">
        <v>91</v>
      </c>
      <c r="K142" s="6" t="s">
        <v>334</v>
      </c>
      <c r="L142" s="16"/>
      <c r="M142" s="16"/>
      <c r="N142" s="73">
        <f t="shared" si="5"/>
        <v>0</v>
      </c>
      <c r="O142" s="5"/>
      <c r="P142" s="5"/>
      <c r="Q142" s="16"/>
      <c r="R142" s="16"/>
      <c r="S142" s="16"/>
      <c r="T142" s="37" t="s">
        <v>193</v>
      </c>
    </row>
    <row r="143" spans="1:20" ht="96.75">
      <c r="A143" s="30">
        <v>11</v>
      </c>
      <c r="B143" s="107" t="s">
        <v>248</v>
      </c>
      <c r="C143" s="62" t="s">
        <v>236</v>
      </c>
      <c r="D143" s="6"/>
      <c r="E143" s="11"/>
      <c r="F143" s="4" t="s">
        <v>74</v>
      </c>
      <c r="G143" s="4" t="s">
        <v>62</v>
      </c>
      <c r="H143" s="6"/>
      <c r="I143" s="6"/>
      <c r="J143" s="4" t="s">
        <v>246</v>
      </c>
      <c r="K143" s="4" t="s">
        <v>247</v>
      </c>
      <c r="L143" s="16"/>
      <c r="M143" s="16"/>
      <c r="N143" s="73"/>
      <c r="O143" s="5"/>
      <c r="P143" s="5"/>
      <c r="Q143" s="16"/>
      <c r="R143" s="16"/>
      <c r="S143" s="16"/>
      <c r="T143" s="37" t="s">
        <v>193</v>
      </c>
    </row>
    <row r="144" spans="1:256" s="8" customFormat="1" ht="128.25">
      <c r="A144" s="30">
        <v>18</v>
      </c>
      <c r="B144" s="105" t="s">
        <v>134</v>
      </c>
      <c r="C144" s="62" t="s">
        <v>236</v>
      </c>
      <c r="D144" s="4"/>
      <c r="E144" s="24"/>
      <c r="F144" s="4" t="s">
        <v>244</v>
      </c>
      <c r="G144" s="4" t="s">
        <v>62</v>
      </c>
      <c r="H144" s="6"/>
      <c r="I144" s="4"/>
      <c r="J144" s="4" t="s">
        <v>728</v>
      </c>
      <c r="K144" s="4"/>
      <c r="L144" s="30"/>
      <c r="M144" s="30"/>
      <c r="N144" s="73">
        <f aca="true" t="shared" si="6" ref="N144:N188">L144+M144</f>
        <v>0</v>
      </c>
      <c r="O144" s="1"/>
      <c r="P144" s="1"/>
      <c r="Q144" s="22"/>
      <c r="R144" s="22"/>
      <c r="S144" s="22"/>
      <c r="T144" s="39" t="s">
        <v>194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4" s="8" customFormat="1" ht="128.25">
      <c r="A145" s="30">
        <v>18</v>
      </c>
      <c r="B145" s="4" t="s">
        <v>135</v>
      </c>
      <c r="C145" s="62" t="s">
        <v>236</v>
      </c>
      <c r="D145" s="4"/>
      <c r="E145" s="24"/>
      <c r="F145" s="4" t="s">
        <v>74</v>
      </c>
      <c r="G145" s="4" t="s">
        <v>62</v>
      </c>
      <c r="H145" s="6"/>
      <c r="I145" s="4"/>
      <c r="J145" s="4" t="s">
        <v>85</v>
      </c>
      <c r="K145" s="4" t="s">
        <v>69</v>
      </c>
      <c r="L145" s="30"/>
      <c r="M145" s="30"/>
      <c r="N145" s="73">
        <f t="shared" si="6"/>
        <v>0</v>
      </c>
      <c r="O145" s="1"/>
      <c r="P145" s="1"/>
      <c r="Q145" s="22"/>
      <c r="R145" s="22"/>
      <c r="S145" s="22"/>
      <c r="T145" s="39" t="s">
        <v>194</v>
      </c>
      <c r="X145" s="9"/>
    </row>
    <row r="146" spans="1:256" ht="118.5">
      <c r="A146" s="30">
        <v>26</v>
      </c>
      <c r="B146" s="105" t="s">
        <v>113</v>
      </c>
      <c r="C146" s="62" t="s">
        <v>236</v>
      </c>
      <c r="D146" s="4"/>
      <c r="E146" s="24"/>
      <c r="F146" s="4" t="s">
        <v>74</v>
      </c>
      <c r="G146" s="4" t="s">
        <v>62</v>
      </c>
      <c r="H146" s="6"/>
      <c r="I146" s="4"/>
      <c r="J146" s="4" t="s">
        <v>114</v>
      </c>
      <c r="K146" s="4"/>
      <c r="L146" s="30"/>
      <c r="M146" s="30"/>
      <c r="N146" s="73">
        <f t="shared" si="6"/>
        <v>0</v>
      </c>
      <c r="O146" s="1"/>
      <c r="P146" s="1"/>
      <c r="Q146" s="22"/>
      <c r="R146" s="22"/>
      <c r="S146" s="22"/>
      <c r="T146" s="40" t="s">
        <v>189</v>
      </c>
      <c r="U146" s="8"/>
      <c r="V146" s="8"/>
      <c r="W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0" ht="117.75">
      <c r="A147" s="30">
        <v>30</v>
      </c>
      <c r="B147" s="105" t="s">
        <v>130</v>
      </c>
      <c r="C147" s="62" t="s">
        <v>236</v>
      </c>
      <c r="D147" s="4"/>
      <c r="E147" s="24"/>
      <c r="F147" s="4" t="s">
        <v>131</v>
      </c>
      <c r="G147" s="4" t="s">
        <v>62</v>
      </c>
      <c r="H147" s="6"/>
      <c r="I147" s="6"/>
      <c r="J147" s="4" t="s">
        <v>743</v>
      </c>
      <c r="K147" s="6"/>
      <c r="L147" s="16"/>
      <c r="M147" s="16"/>
      <c r="N147" s="73">
        <f t="shared" si="6"/>
        <v>0</v>
      </c>
      <c r="O147" s="5"/>
      <c r="P147" s="5"/>
      <c r="Q147" s="16"/>
      <c r="R147" s="16"/>
      <c r="S147" s="16"/>
      <c r="T147" s="43" t="s">
        <v>195</v>
      </c>
    </row>
    <row r="148" spans="1:20" ht="117">
      <c r="A148" s="30">
        <v>31</v>
      </c>
      <c r="B148" s="105" t="s">
        <v>129</v>
      </c>
      <c r="C148" s="62" t="s">
        <v>236</v>
      </c>
      <c r="D148" s="4"/>
      <c r="E148" s="24"/>
      <c r="F148" s="4" t="s">
        <v>74</v>
      </c>
      <c r="G148" s="4" t="s">
        <v>62</v>
      </c>
      <c r="H148" s="6"/>
      <c r="I148" s="6"/>
      <c r="J148" s="4" t="s">
        <v>128</v>
      </c>
      <c r="K148" s="6"/>
      <c r="L148" s="16"/>
      <c r="M148" s="16"/>
      <c r="N148" s="73">
        <f t="shared" si="6"/>
        <v>0</v>
      </c>
      <c r="O148" s="5"/>
      <c r="P148" s="5"/>
      <c r="Q148" s="16"/>
      <c r="R148" s="16"/>
      <c r="S148" s="16"/>
      <c r="T148" s="65" t="s">
        <v>196</v>
      </c>
    </row>
    <row r="149" spans="1:20" ht="94.5">
      <c r="A149" s="30">
        <v>32</v>
      </c>
      <c r="B149" s="105" t="s">
        <v>123</v>
      </c>
      <c r="C149" s="62" t="s">
        <v>236</v>
      </c>
      <c r="D149" s="4"/>
      <c r="E149" s="24"/>
      <c r="F149" s="4" t="s">
        <v>74</v>
      </c>
      <c r="G149" s="4" t="s">
        <v>62</v>
      </c>
      <c r="H149" s="6"/>
      <c r="I149" s="6"/>
      <c r="J149" s="6" t="s">
        <v>501</v>
      </c>
      <c r="K149" s="6" t="s">
        <v>124</v>
      </c>
      <c r="L149" s="16"/>
      <c r="M149" s="16"/>
      <c r="N149" s="73">
        <f t="shared" si="6"/>
        <v>0</v>
      </c>
      <c r="O149" s="5"/>
      <c r="P149" s="5"/>
      <c r="Q149" s="16"/>
      <c r="R149" s="16"/>
      <c r="S149" s="16"/>
      <c r="T149" s="45" t="s">
        <v>197</v>
      </c>
    </row>
    <row r="150" spans="1:256" s="8" customFormat="1" ht="81" customHeight="1">
      <c r="A150" s="30">
        <v>33</v>
      </c>
      <c r="B150" s="105" t="s">
        <v>121</v>
      </c>
      <c r="C150" s="62" t="s">
        <v>236</v>
      </c>
      <c r="D150" s="4"/>
      <c r="E150" s="24"/>
      <c r="F150" s="4" t="s">
        <v>74</v>
      </c>
      <c r="G150" s="4" t="s">
        <v>62</v>
      </c>
      <c r="H150" s="6"/>
      <c r="I150" s="6"/>
      <c r="J150" s="6" t="s">
        <v>122</v>
      </c>
      <c r="K150" s="6"/>
      <c r="L150" s="16"/>
      <c r="M150" s="16"/>
      <c r="N150" s="73">
        <f t="shared" si="6"/>
        <v>0</v>
      </c>
      <c r="O150" s="5"/>
      <c r="P150" s="5"/>
      <c r="Q150" s="16"/>
      <c r="R150" s="16"/>
      <c r="S150" s="16"/>
      <c r="T150" s="46" t="s">
        <v>198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4" s="8" customFormat="1" ht="108">
      <c r="A151" s="30">
        <v>37</v>
      </c>
      <c r="B151" s="105" t="s">
        <v>120</v>
      </c>
      <c r="C151" s="62" t="s">
        <v>236</v>
      </c>
      <c r="D151" s="4"/>
      <c r="E151" s="24"/>
      <c r="F151" s="4" t="s">
        <v>74</v>
      </c>
      <c r="G151" s="4" t="s">
        <v>62</v>
      </c>
      <c r="H151" s="6"/>
      <c r="I151" s="6"/>
      <c r="J151" s="6" t="s">
        <v>119</v>
      </c>
      <c r="K151" s="6" t="s">
        <v>118</v>
      </c>
      <c r="L151" s="16"/>
      <c r="M151" s="16"/>
      <c r="N151" s="73">
        <f t="shared" si="6"/>
        <v>0</v>
      </c>
      <c r="O151" s="5"/>
      <c r="P151" s="5"/>
      <c r="Q151" s="16"/>
      <c r="R151" s="16"/>
      <c r="S151" s="16"/>
      <c r="T151" s="31" t="s">
        <v>199</v>
      </c>
      <c r="X151" s="9"/>
    </row>
    <row r="152" spans="1:256" ht="102.75">
      <c r="A152" s="30">
        <v>40</v>
      </c>
      <c r="B152" s="21" t="s">
        <v>844</v>
      </c>
      <c r="C152" s="62" t="s">
        <v>236</v>
      </c>
      <c r="D152" s="4"/>
      <c r="E152" s="24"/>
      <c r="F152" s="4" t="s">
        <v>65</v>
      </c>
      <c r="G152" s="4" t="s">
        <v>62</v>
      </c>
      <c r="H152" s="6"/>
      <c r="I152" s="4"/>
      <c r="J152" s="4" t="s">
        <v>840</v>
      </c>
      <c r="K152" s="4"/>
      <c r="L152" s="30"/>
      <c r="M152" s="30"/>
      <c r="N152" s="73">
        <f t="shared" si="6"/>
        <v>0</v>
      </c>
      <c r="O152" s="1"/>
      <c r="P152" s="1"/>
      <c r="Q152" s="22"/>
      <c r="R152" s="22"/>
      <c r="S152" s="22"/>
      <c r="T152" s="45" t="s">
        <v>200</v>
      </c>
      <c r="U152" s="8"/>
      <c r="V152" s="8"/>
      <c r="W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0" ht="102.75">
      <c r="A153" s="30">
        <v>40</v>
      </c>
      <c r="B153" s="21" t="s">
        <v>798</v>
      </c>
      <c r="C153" s="62" t="s">
        <v>236</v>
      </c>
      <c r="D153" s="4"/>
      <c r="E153" s="24"/>
      <c r="F153" s="4" t="s">
        <v>65</v>
      </c>
      <c r="G153" s="4" t="s">
        <v>62</v>
      </c>
      <c r="H153" s="6"/>
      <c r="I153" s="4"/>
      <c r="J153" s="4" t="s">
        <v>792</v>
      </c>
      <c r="K153" s="4"/>
      <c r="L153" s="30"/>
      <c r="M153" s="30"/>
      <c r="N153" s="73">
        <f t="shared" si="6"/>
        <v>0</v>
      </c>
      <c r="O153" s="1"/>
      <c r="P153" s="1"/>
      <c r="Q153" s="22"/>
      <c r="R153" s="22"/>
      <c r="S153" s="22"/>
      <c r="T153" s="45" t="s">
        <v>200</v>
      </c>
    </row>
    <row r="154" spans="1:20" ht="102.75">
      <c r="A154" s="30">
        <v>40</v>
      </c>
      <c r="B154" s="21" t="s">
        <v>540</v>
      </c>
      <c r="C154" s="62" t="s">
        <v>236</v>
      </c>
      <c r="D154" s="4"/>
      <c r="E154" s="24"/>
      <c r="F154" s="4" t="s">
        <v>65</v>
      </c>
      <c r="G154" s="4" t="s">
        <v>62</v>
      </c>
      <c r="H154" s="6"/>
      <c r="I154" s="4"/>
      <c r="J154" s="4" t="s">
        <v>536</v>
      </c>
      <c r="K154" s="4"/>
      <c r="L154" s="30"/>
      <c r="M154" s="30"/>
      <c r="N154" s="73">
        <f t="shared" si="6"/>
        <v>0</v>
      </c>
      <c r="O154" s="1"/>
      <c r="P154" s="1"/>
      <c r="Q154" s="22"/>
      <c r="R154" s="22"/>
      <c r="S154" s="22"/>
      <c r="T154" s="45" t="s">
        <v>200</v>
      </c>
    </row>
    <row r="155" spans="1:256" s="8" customFormat="1" ht="114.75">
      <c r="A155" s="30">
        <v>42</v>
      </c>
      <c r="B155" s="111" t="s">
        <v>117</v>
      </c>
      <c r="C155" s="62" t="s">
        <v>236</v>
      </c>
      <c r="D155" s="4"/>
      <c r="E155" s="24"/>
      <c r="F155" s="4" t="s">
        <v>74</v>
      </c>
      <c r="G155" s="4" t="s">
        <v>62</v>
      </c>
      <c r="H155" s="6"/>
      <c r="I155" s="4"/>
      <c r="J155" s="4" t="s">
        <v>116</v>
      </c>
      <c r="K155" s="4" t="s">
        <v>261</v>
      </c>
      <c r="L155" s="30"/>
      <c r="M155" s="30"/>
      <c r="N155" s="73">
        <f t="shared" si="6"/>
        <v>0</v>
      </c>
      <c r="O155" s="1"/>
      <c r="P155" s="1"/>
      <c r="Q155" s="22"/>
      <c r="R155" s="22"/>
      <c r="S155" s="22"/>
      <c r="T155" s="48" t="s">
        <v>201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4" s="8" customFormat="1" ht="105.75">
      <c r="A156" s="16">
        <v>45</v>
      </c>
      <c r="B156" s="111" t="s">
        <v>92</v>
      </c>
      <c r="C156" s="62" t="s">
        <v>236</v>
      </c>
      <c r="D156" s="4"/>
      <c r="E156" s="24"/>
      <c r="F156" s="4" t="s">
        <v>74</v>
      </c>
      <c r="G156" s="4" t="s">
        <v>62</v>
      </c>
      <c r="H156" s="6"/>
      <c r="I156" s="4"/>
      <c r="J156" s="4" t="s">
        <v>93</v>
      </c>
      <c r="K156" s="4" t="s">
        <v>260</v>
      </c>
      <c r="L156" s="30"/>
      <c r="M156" s="30"/>
      <c r="N156" s="73">
        <f t="shared" si="6"/>
        <v>0</v>
      </c>
      <c r="O156" s="1"/>
      <c r="P156" s="1"/>
      <c r="Q156" s="22"/>
      <c r="R156" s="22"/>
      <c r="S156" s="22"/>
      <c r="T156" s="33" t="s">
        <v>202</v>
      </c>
      <c r="X156" s="9"/>
    </row>
    <row r="157" spans="1:256" ht="126">
      <c r="A157" s="30">
        <v>47</v>
      </c>
      <c r="B157" s="4" t="s">
        <v>170</v>
      </c>
      <c r="C157" s="62" t="s">
        <v>236</v>
      </c>
      <c r="D157" s="4"/>
      <c r="E157" s="24"/>
      <c r="F157" s="4"/>
      <c r="G157" s="4"/>
      <c r="H157" s="6"/>
      <c r="I157" s="4"/>
      <c r="J157" s="4" t="s">
        <v>171</v>
      </c>
      <c r="K157" s="4"/>
      <c r="L157" s="30"/>
      <c r="M157" s="30"/>
      <c r="N157" s="73">
        <f t="shared" si="6"/>
        <v>0</v>
      </c>
      <c r="O157" s="1"/>
      <c r="P157" s="1"/>
      <c r="Q157" s="16"/>
      <c r="R157" s="16"/>
      <c r="S157" s="16"/>
      <c r="T157" s="49" t="s">
        <v>203</v>
      </c>
      <c r="U157" s="8"/>
      <c r="V157" s="8"/>
      <c r="W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0" ht="31.5">
      <c r="A158" s="30">
        <v>50</v>
      </c>
      <c r="B158" s="15" t="s">
        <v>838</v>
      </c>
      <c r="C158" s="62" t="s">
        <v>236</v>
      </c>
      <c r="D158" s="6"/>
      <c r="E158" s="11"/>
      <c r="F158" s="6"/>
      <c r="G158" s="4"/>
      <c r="H158" s="6"/>
      <c r="I158" s="4"/>
      <c r="J158" s="4" t="s">
        <v>834</v>
      </c>
      <c r="K158" s="4"/>
      <c r="L158" s="30"/>
      <c r="M158" s="30"/>
      <c r="N158" s="73">
        <f t="shared" si="6"/>
        <v>0</v>
      </c>
      <c r="O158" s="1"/>
      <c r="P158" s="1"/>
      <c r="Q158" s="16"/>
      <c r="R158" s="16"/>
      <c r="S158" s="16"/>
      <c r="T158" s="29"/>
    </row>
    <row r="159" spans="1:20" ht="108.75">
      <c r="A159" s="30">
        <v>50</v>
      </c>
      <c r="B159" s="15" t="s">
        <v>742</v>
      </c>
      <c r="C159" s="62" t="s">
        <v>236</v>
      </c>
      <c r="D159" s="6"/>
      <c r="E159" s="11"/>
      <c r="F159" s="6"/>
      <c r="G159" s="6"/>
      <c r="H159" s="6"/>
      <c r="I159" s="4"/>
      <c r="J159" s="4" t="s">
        <v>137</v>
      </c>
      <c r="K159" s="4"/>
      <c r="L159" s="30"/>
      <c r="M159" s="30"/>
      <c r="N159" s="73">
        <f t="shared" si="6"/>
        <v>0</v>
      </c>
      <c r="O159" s="1"/>
      <c r="P159" s="1"/>
      <c r="Q159" s="22"/>
      <c r="R159" s="22"/>
      <c r="S159" s="22"/>
      <c r="T159" s="50" t="s">
        <v>204</v>
      </c>
    </row>
    <row r="160" spans="1:20" ht="108.75">
      <c r="A160" s="30">
        <v>50</v>
      </c>
      <c r="B160" s="15" t="s">
        <v>619</v>
      </c>
      <c r="C160" s="62" t="s">
        <v>236</v>
      </c>
      <c r="D160" s="6"/>
      <c r="E160" s="11"/>
      <c r="F160" s="6"/>
      <c r="G160" s="6"/>
      <c r="H160" s="6"/>
      <c r="I160" s="4"/>
      <c r="J160" s="4" t="s">
        <v>615</v>
      </c>
      <c r="K160" s="4"/>
      <c r="L160" s="30"/>
      <c r="M160" s="30"/>
      <c r="N160" s="73">
        <f t="shared" si="6"/>
        <v>0</v>
      </c>
      <c r="O160" s="1"/>
      <c r="P160" s="1"/>
      <c r="Q160" s="22"/>
      <c r="R160" s="22"/>
      <c r="S160" s="22"/>
      <c r="T160" s="50" t="s">
        <v>204</v>
      </c>
    </row>
    <row r="161" spans="1:20" ht="108.75">
      <c r="A161" s="30">
        <v>50</v>
      </c>
      <c r="B161" s="51" t="s">
        <v>290</v>
      </c>
      <c r="C161" s="62" t="s">
        <v>236</v>
      </c>
      <c r="D161" s="6"/>
      <c r="E161" s="11"/>
      <c r="F161" s="6"/>
      <c r="G161" s="6"/>
      <c r="H161" s="6"/>
      <c r="I161" s="6"/>
      <c r="J161" s="6" t="s">
        <v>70</v>
      </c>
      <c r="K161" s="6" t="s">
        <v>69</v>
      </c>
      <c r="L161" s="16"/>
      <c r="M161" s="16"/>
      <c r="N161" s="73">
        <f t="shared" si="6"/>
        <v>0</v>
      </c>
      <c r="O161" s="5"/>
      <c r="P161" s="5"/>
      <c r="Q161" s="16"/>
      <c r="R161" s="16"/>
      <c r="S161" s="16"/>
      <c r="T161" s="50" t="s">
        <v>204</v>
      </c>
    </row>
    <row r="162" spans="1:20" ht="108.75">
      <c r="A162" s="16">
        <v>50</v>
      </c>
      <c r="B162" s="51" t="s">
        <v>283</v>
      </c>
      <c r="C162" s="62" t="s">
        <v>236</v>
      </c>
      <c r="D162" s="6"/>
      <c r="E162" s="11"/>
      <c r="F162" s="6"/>
      <c r="G162" s="6"/>
      <c r="H162" s="6"/>
      <c r="I162" s="6"/>
      <c r="J162" s="4" t="s">
        <v>279</v>
      </c>
      <c r="K162" s="6"/>
      <c r="L162" s="16"/>
      <c r="M162" s="16"/>
      <c r="N162" s="73">
        <f t="shared" si="6"/>
        <v>0</v>
      </c>
      <c r="O162" s="5"/>
      <c r="P162" s="5"/>
      <c r="Q162" s="16"/>
      <c r="R162" s="16"/>
      <c r="S162" s="16"/>
      <c r="T162" s="50" t="s">
        <v>204</v>
      </c>
    </row>
    <row r="163" spans="1:20" ht="108.75">
      <c r="A163" s="16">
        <v>50</v>
      </c>
      <c r="B163" s="112" t="s">
        <v>66</v>
      </c>
      <c r="C163" s="62" t="s">
        <v>236</v>
      </c>
      <c r="D163" s="4"/>
      <c r="E163" s="24"/>
      <c r="F163" s="4" t="s">
        <v>67</v>
      </c>
      <c r="G163" s="4" t="s">
        <v>62</v>
      </c>
      <c r="H163" s="6"/>
      <c r="I163" s="4"/>
      <c r="J163" s="4" t="s">
        <v>68</v>
      </c>
      <c r="K163" s="4"/>
      <c r="L163" s="30"/>
      <c r="M163" s="30"/>
      <c r="N163" s="73">
        <f t="shared" si="6"/>
        <v>0</v>
      </c>
      <c r="O163" s="1"/>
      <c r="P163" s="1"/>
      <c r="Q163" s="16"/>
      <c r="R163" s="16"/>
      <c r="S163" s="16"/>
      <c r="T163" s="50" t="s">
        <v>204</v>
      </c>
    </row>
    <row r="164" spans="1:20" ht="236.25">
      <c r="A164" s="30">
        <v>53</v>
      </c>
      <c r="B164" s="105" t="s">
        <v>146</v>
      </c>
      <c r="C164" s="62" t="s">
        <v>236</v>
      </c>
      <c r="D164" s="4"/>
      <c r="E164" s="24"/>
      <c r="F164" s="4"/>
      <c r="G164" s="4"/>
      <c r="H164" s="6"/>
      <c r="I164" s="4"/>
      <c r="J164" s="4" t="s">
        <v>172</v>
      </c>
      <c r="K164" s="4" t="s">
        <v>173</v>
      </c>
      <c r="L164" s="30"/>
      <c r="M164" s="30"/>
      <c r="N164" s="73">
        <f t="shared" si="6"/>
        <v>0</v>
      </c>
      <c r="O164" s="1"/>
      <c r="P164" s="1"/>
      <c r="Q164" s="16"/>
      <c r="R164" s="16"/>
      <c r="S164" s="16"/>
      <c r="T164" s="43" t="s">
        <v>205</v>
      </c>
    </row>
    <row r="165" spans="1:20" ht="119.25">
      <c r="A165" s="30">
        <v>56</v>
      </c>
      <c r="B165" s="105" t="s">
        <v>174</v>
      </c>
      <c r="C165" s="62" t="s">
        <v>236</v>
      </c>
      <c r="D165" s="4"/>
      <c r="E165" s="24"/>
      <c r="F165" s="4">
        <v>89619421022</v>
      </c>
      <c r="G165" s="4"/>
      <c r="H165" s="6"/>
      <c r="I165" s="4"/>
      <c r="J165" s="4" t="s">
        <v>177</v>
      </c>
      <c r="K165" s="4"/>
      <c r="L165" s="30"/>
      <c r="M165" s="30"/>
      <c r="N165" s="73">
        <f t="shared" si="6"/>
        <v>0</v>
      </c>
      <c r="O165" s="1"/>
      <c r="P165" s="1"/>
      <c r="Q165" s="16"/>
      <c r="R165" s="16"/>
      <c r="S165" s="16"/>
      <c r="T165" s="46" t="s">
        <v>206</v>
      </c>
    </row>
    <row r="166" spans="1:20" ht="119.25">
      <c r="A166" s="30">
        <v>56</v>
      </c>
      <c r="B166" s="105" t="s">
        <v>240</v>
      </c>
      <c r="C166" s="62" t="s">
        <v>236</v>
      </c>
      <c r="D166" s="4"/>
      <c r="E166" s="24"/>
      <c r="F166" s="4" t="s">
        <v>242</v>
      </c>
      <c r="G166" s="4"/>
      <c r="H166" s="6"/>
      <c r="I166" s="4"/>
      <c r="J166" s="4" t="s">
        <v>241</v>
      </c>
      <c r="K166" s="4" t="s">
        <v>69</v>
      </c>
      <c r="L166" s="30"/>
      <c r="M166" s="30"/>
      <c r="N166" s="73">
        <f t="shared" si="6"/>
        <v>0</v>
      </c>
      <c r="O166" s="1"/>
      <c r="P166" s="1"/>
      <c r="Q166" s="16"/>
      <c r="R166" s="16"/>
      <c r="S166" s="16"/>
      <c r="T166" s="46" t="s">
        <v>206</v>
      </c>
    </row>
    <row r="167" spans="1:20" ht="47.25">
      <c r="A167" s="16">
        <v>58</v>
      </c>
      <c r="B167" s="6" t="s">
        <v>141</v>
      </c>
      <c r="C167" s="62" t="s">
        <v>236</v>
      </c>
      <c r="D167" s="6"/>
      <c r="E167" s="11"/>
      <c r="F167" s="4" t="s">
        <v>67</v>
      </c>
      <c r="G167" s="4" t="s">
        <v>62</v>
      </c>
      <c r="H167" s="6"/>
      <c r="I167" s="6"/>
      <c r="J167" s="4" t="s">
        <v>989</v>
      </c>
      <c r="K167" s="6"/>
      <c r="L167" s="16"/>
      <c r="M167" s="16"/>
      <c r="N167" s="73">
        <f t="shared" si="6"/>
        <v>0</v>
      </c>
      <c r="O167" s="5"/>
      <c r="P167" s="5"/>
      <c r="Q167" s="16"/>
      <c r="R167" s="16"/>
      <c r="S167" s="16"/>
      <c r="T167" s="31" t="s">
        <v>207</v>
      </c>
    </row>
    <row r="168" spans="1:20" ht="100.5">
      <c r="A168" s="16">
        <v>60</v>
      </c>
      <c r="B168" s="106" t="s">
        <v>94</v>
      </c>
      <c r="C168" s="62" t="s">
        <v>236</v>
      </c>
      <c r="D168" s="4"/>
      <c r="E168" s="24"/>
      <c r="F168" s="4" t="s">
        <v>67</v>
      </c>
      <c r="G168" s="4" t="s">
        <v>62</v>
      </c>
      <c r="H168" s="6"/>
      <c r="I168" s="6"/>
      <c r="J168" s="6" t="s">
        <v>95</v>
      </c>
      <c r="K168" s="6"/>
      <c r="L168" s="16"/>
      <c r="M168" s="16"/>
      <c r="N168" s="73">
        <f t="shared" si="6"/>
        <v>0</v>
      </c>
      <c r="O168" s="5"/>
      <c r="P168" s="5"/>
      <c r="Q168" s="16"/>
      <c r="R168" s="16"/>
      <c r="S168" s="16"/>
      <c r="T168" s="52" t="s">
        <v>208</v>
      </c>
    </row>
    <row r="169" spans="1:20" ht="105">
      <c r="A169" s="30">
        <v>61</v>
      </c>
      <c r="B169" s="106" t="s">
        <v>96</v>
      </c>
      <c r="C169" s="62" t="s">
        <v>236</v>
      </c>
      <c r="D169" s="4"/>
      <c r="E169" s="24"/>
      <c r="F169" s="4" t="s">
        <v>67</v>
      </c>
      <c r="G169" s="4" t="s">
        <v>62</v>
      </c>
      <c r="H169" s="6"/>
      <c r="I169" s="4"/>
      <c r="J169" s="4" t="s">
        <v>255</v>
      </c>
      <c r="K169" s="4" t="s">
        <v>256</v>
      </c>
      <c r="L169" s="30"/>
      <c r="M169" s="30"/>
      <c r="N169" s="73">
        <f t="shared" si="6"/>
        <v>0</v>
      </c>
      <c r="O169" s="1"/>
      <c r="P169" s="1"/>
      <c r="Q169" s="16"/>
      <c r="R169" s="16"/>
      <c r="S169" s="16"/>
      <c r="T169" s="46" t="s">
        <v>209</v>
      </c>
    </row>
    <row r="170" spans="1:20" ht="141.75">
      <c r="A170" s="30">
        <v>62</v>
      </c>
      <c r="B170" s="106" t="s">
        <v>147</v>
      </c>
      <c r="C170" s="62" t="s">
        <v>236</v>
      </c>
      <c r="D170" s="4"/>
      <c r="E170" s="24"/>
      <c r="F170" s="4" t="s">
        <v>67</v>
      </c>
      <c r="G170" s="4" t="s">
        <v>62</v>
      </c>
      <c r="H170" s="6"/>
      <c r="I170" s="12"/>
      <c r="J170" s="12" t="s">
        <v>148</v>
      </c>
      <c r="K170" s="12" t="s">
        <v>149</v>
      </c>
      <c r="L170" s="64"/>
      <c r="M170" s="64"/>
      <c r="N170" s="73">
        <f t="shared" si="6"/>
        <v>0</v>
      </c>
      <c r="O170" s="14"/>
      <c r="P170" s="14"/>
      <c r="Q170" s="44"/>
      <c r="R170" s="44"/>
      <c r="S170" s="44"/>
      <c r="T170" s="48" t="s">
        <v>210</v>
      </c>
    </row>
    <row r="171" spans="1:20" ht="236.25">
      <c r="A171" s="30">
        <v>66</v>
      </c>
      <c r="B171" s="107" t="s">
        <v>139</v>
      </c>
      <c r="C171" s="62" t="s">
        <v>236</v>
      </c>
      <c r="D171" s="4"/>
      <c r="E171" s="24"/>
      <c r="F171" s="4"/>
      <c r="G171" s="4"/>
      <c r="H171" s="6"/>
      <c r="I171" s="4"/>
      <c r="J171" s="4" t="s">
        <v>890</v>
      </c>
      <c r="K171" s="4" t="s">
        <v>889</v>
      </c>
      <c r="L171" s="30"/>
      <c r="M171" s="30"/>
      <c r="N171" s="73">
        <f t="shared" si="6"/>
        <v>0</v>
      </c>
      <c r="O171" s="1"/>
      <c r="P171" s="1"/>
      <c r="Q171" s="22"/>
      <c r="R171" s="22"/>
      <c r="S171" s="22"/>
      <c r="T171" s="50" t="s">
        <v>211</v>
      </c>
    </row>
    <row r="172" spans="1:20" ht="109.5">
      <c r="A172" s="16">
        <v>67</v>
      </c>
      <c r="B172" s="114" t="s">
        <v>71</v>
      </c>
      <c r="C172" s="62" t="s">
        <v>236</v>
      </c>
      <c r="D172" s="4"/>
      <c r="E172" s="24"/>
      <c r="F172" s="4" t="s">
        <v>73</v>
      </c>
      <c r="G172" s="4" t="s">
        <v>62</v>
      </c>
      <c r="H172" s="6"/>
      <c r="I172" s="4"/>
      <c r="J172" s="4" t="s">
        <v>72</v>
      </c>
      <c r="K172" s="4" t="s">
        <v>929</v>
      </c>
      <c r="L172" s="30"/>
      <c r="M172" s="30"/>
      <c r="N172" s="73">
        <f t="shared" si="6"/>
        <v>0</v>
      </c>
      <c r="O172" s="1"/>
      <c r="P172" s="1"/>
      <c r="Q172" s="16"/>
      <c r="R172" s="16"/>
      <c r="S172" s="16"/>
      <c r="T172" s="45" t="s">
        <v>212</v>
      </c>
    </row>
    <row r="173" spans="1:20" ht="93.75">
      <c r="A173" s="16">
        <v>67</v>
      </c>
      <c r="B173" s="12" t="s">
        <v>71</v>
      </c>
      <c r="C173" s="62" t="s">
        <v>236</v>
      </c>
      <c r="D173" s="4"/>
      <c r="E173" s="24"/>
      <c r="F173" s="4" t="s">
        <v>67</v>
      </c>
      <c r="G173" s="4" t="s">
        <v>62</v>
      </c>
      <c r="H173" s="6"/>
      <c r="I173" s="4"/>
      <c r="J173" s="4"/>
      <c r="K173" s="4"/>
      <c r="L173" s="30"/>
      <c r="M173" s="30"/>
      <c r="N173" s="73">
        <f t="shared" si="6"/>
        <v>0</v>
      </c>
      <c r="O173" s="1"/>
      <c r="P173" s="1"/>
      <c r="Q173" s="16"/>
      <c r="R173" s="16"/>
      <c r="S173" s="16"/>
      <c r="T173" s="31" t="s">
        <v>213</v>
      </c>
    </row>
    <row r="174" spans="1:20" ht="105">
      <c r="A174" s="30">
        <v>72</v>
      </c>
      <c r="B174" s="105" t="s">
        <v>138</v>
      </c>
      <c r="C174" s="62" t="s">
        <v>236</v>
      </c>
      <c r="D174" s="6"/>
      <c r="E174" s="11"/>
      <c r="F174" s="6" t="s">
        <v>144</v>
      </c>
      <c r="G174" s="6"/>
      <c r="H174" s="6"/>
      <c r="I174" s="6"/>
      <c r="J174" s="6" t="s">
        <v>143</v>
      </c>
      <c r="K174" s="6"/>
      <c r="L174" s="16"/>
      <c r="M174" s="16"/>
      <c r="N174" s="73">
        <f t="shared" si="6"/>
        <v>0</v>
      </c>
      <c r="O174" s="5"/>
      <c r="P174" s="5"/>
      <c r="Q174" s="16"/>
      <c r="R174" s="16"/>
      <c r="S174" s="16"/>
      <c r="T174" s="37" t="s">
        <v>214</v>
      </c>
    </row>
    <row r="175" spans="1:20" ht="105">
      <c r="A175" s="30">
        <v>72</v>
      </c>
      <c r="B175" s="105" t="s">
        <v>142</v>
      </c>
      <c r="C175" s="62" t="s">
        <v>236</v>
      </c>
      <c r="D175" s="6"/>
      <c r="E175" s="11"/>
      <c r="F175" s="6">
        <v>-89220012487</v>
      </c>
      <c r="G175" s="6"/>
      <c r="H175" s="6"/>
      <c r="I175" s="6"/>
      <c r="J175" s="6" t="s">
        <v>145</v>
      </c>
      <c r="K175" s="6"/>
      <c r="L175" s="16"/>
      <c r="M175" s="16"/>
      <c r="N175" s="73">
        <f t="shared" si="6"/>
        <v>0</v>
      </c>
      <c r="O175" s="5"/>
      <c r="P175" s="5"/>
      <c r="Q175" s="16"/>
      <c r="R175" s="16"/>
      <c r="S175" s="16"/>
      <c r="T175" s="37" t="s">
        <v>214</v>
      </c>
    </row>
    <row r="176" spans="1:20" ht="114">
      <c r="A176" s="16">
        <v>73</v>
      </c>
      <c r="B176" s="106" t="s">
        <v>81</v>
      </c>
      <c r="C176" s="62" t="s">
        <v>236</v>
      </c>
      <c r="D176" s="4"/>
      <c r="E176" s="24"/>
      <c r="F176" s="4" t="s">
        <v>84</v>
      </c>
      <c r="G176" s="4" t="s">
        <v>62</v>
      </c>
      <c r="H176" s="6"/>
      <c r="I176" s="4"/>
      <c r="J176" s="4" t="s">
        <v>82</v>
      </c>
      <c r="K176" s="4" t="s">
        <v>83</v>
      </c>
      <c r="L176" s="30"/>
      <c r="M176" s="30"/>
      <c r="N176" s="73">
        <f t="shared" si="6"/>
        <v>0</v>
      </c>
      <c r="O176" s="1"/>
      <c r="P176" s="1"/>
      <c r="Q176" s="16"/>
      <c r="R176" s="16"/>
      <c r="S176" s="16"/>
      <c r="T176" s="56" t="s">
        <v>215</v>
      </c>
    </row>
    <row r="177" spans="1:20" ht="114">
      <c r="A177" s="16">
        <v>74</v>
      </c>
      <c r="B177" s="106" t="s">
        <v>184</v>
      </c>
      <c r="C177" s="62" t="s">
        <v>236</v>
      </c>
      <c r="D177" s="6"/>
      <c r="E177" s="11"/>
      <c r="F177" s="6"/>
      <c r="G177" s="6"/>
      <c r="H177" s="6"/>
      <c r="I177" s="6"/>
      <c r="J177" s="4" t="s">
        <v>154</v>
      </c>
      <c r="K177" s="6"/>
      <c r="L177" s="16"/>
      <c r="M177" s="16"/>
      <c r="N177" s="73">
        <f t="shared" si="6"/>
        <v>0</v>
      </c>
      <c r="O177" s="5"/>
      <c r="P177" s="5"/>
      <c r="Q177" s="16"/>
      <c r="R177" s="16"/>
      <c r="S177" s="16"/>
      <c r="T177" s="52" t="s">
        <v>216</v>
      </c>
    </row>
    <row r="178" spans="1:20" ht="114">
      <c r="A178" s="16">
        <v>74</v>
      </c>
      <c r="B178" s="106" t="s">
        <v>185</v>
      </c>
      <c r="C178" s="62" t="s">
        <v>236</v>
      </c>
      <c r="D178" s="18"/>
      <c r="E178" s="19"/>
      <c r="F178" s="18"/>
      <c r="G178" s="18"/>
      <c r="H178" s="6"/>
      <c r="I178" s="6"/>
      <c r="J178" s="4" t="s">
        <v>265</v>
      </c>
      <c r="K178" s="6"/>
      <c r="L178" s="16"/>
      <c r="M178" s="16"/>
      <c r="N178" s="73">
        <f t="shared" si="6"/>
        <v>0</v>
      </c>
      <c r="O178" s="5"/>
      <c r="P178" s="5"/>
      <c r="Q178" s="16"/>
      <c r="R178" s="16"/>
      <c r="S178" s="16"/>
      <c r="T178" s="52" t="s">
        <v>216</v>
      </c>
    </row>
    <row r="179" spans="1:20" ht="113.25">
      <c r="A179" s="30">
        <v>76</v>
      </c>
      <c r="B179" s="105" t="s">
        <v>75</v>
      </c>
      <c r="C179" s="62" t="s">
        <v>236</v>
      </c>
      <c r="D179" s="108"/>
      <c r="E179" s="109"/>
      <c r="F179" s="108" t="s">
        <v>67</v>
      </c>
      <c r="G179" s="108" t="s">
        <v>62</v>
      </c>
      <c r="H179" s="20"/>
      <c r="I179" s="6"/>
      <c r="J179" s="6" t="s">
        <v>258</v>
      </c>
      <c r="K179" s="6"/>
      <c r="L179" s="16"/>
      <c r="M179" s="16"/>
      <c r="N179" s="73">
        <f t="shared" si="6"/>
        <v>0</v>
      </c>
      <c r="O179" s="5"/>
      <c r="P179" s="5"/>
      <c r="Q179" s="16"/>
      <c r="R179" s="16"/>
      <c r="S179" s="16"/>
      <c r="T179" s="33" t="s">
        <v>217</v>
      </c>
    </row>
    <row r="180" spans="1:20" ht="43.5">
      <c r="A180" s="30">
        <v>77</v>
      </c>
      <c r="B180" s="51" t="s">
        <v>1124</v>
      </c>
      <c r="C180" s="67" t="s">
        <v>236</v>
      </c>
      <c r="D180" s="4"/>
      <c r="E180" s="24"/>
      <c r="F180" s="4" t="s">
        <v>74</v>
      </c>
      <c r="G180" s="6"/>
      <c r="H180" s="20"/>
      <c r="I180" s="4"/>
      <c r="J180" s="4" t="s">
        <v>1119</v>
      </c>
      <c r="K180" s="4" t="s">
        <v>69</v>
      </c>
      <c r="L180" s="30"/>
      <c r="M180" s="30"/>
      <c r="N180" s="73">
        <f t="shared" si="6"/>
        <v>0</v>
      </c>
      <c r="O180" s="1"/>
      <c r="P180" s="1"/>
      <c r="Q180" s="16"/>
      <c r="R180" s="16"/>
      <c r="S180" s="16"/>
      <c r="T180" s="40" t="s">
        <v>175</v>
      </c>
    </row>
    <row r="181" spans="1:256" s="42" customFormat="1" ht="98.25">
      <c r="A181" s="30">
        <v>91</v>
      </c>
      <c r="B181" s="4" t="s">
        <v>140</v>
      </c>
      <c r="C181" s="62" t="s">
        <v>236</v>
      </c>
      <c r="D181" s="4"/>
      <c r="E181" s="24"/>
      <c r="F181" s="4"/>
      <c r="G181" s="4"/>
      <c r="H181" s="6"/>
      <c r="I181" s="4"/>
      <c r="J181" s="4" t="s">
        <v>598</v>
      </c>
      <c r="K181" s="4"/>
      <c r="L181" s="30"/>
      <c r="M181" s="30"/>
      <c r="N181" s="73">
        <f t="shared" si="6"/>
        <v>0</v>
      </c>
      <c r="O181" s="1"/>
      <c r="P181" s="1"/>
      <c r="Q181" s="16"/>
      <c r="R181" s="16"/>
      <c r="S181" s="16"/>
      <c r="T181" s="59" t="s">
        <v>218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ht="123">
      <c r="A182" s="30">
        <v>92</v>
      </c>
      <c r="B182" s="124" t="s">
        <v>105</v>
      </c>
      <c r="C182" s="62" t="s">
        <v>236</v>
      </c>
      <c r="D182" s="4"/>
      <c r="E182" s="24"/>
      <c r="F182" s="4" t="s">
        <v>106</v>
      </c>
      <c r="G182" s="4" t="s">
        <v>62</v>
      </c>
      <c r="H182" s="21"/>
      <c r="I182" s="22"/>
      <c r="J182" s="4" t="s">
        <v>546</v>
      </c>
      <c r="K182" s="22"/>
      <c r="L182" s="22"/>
      <c r="M182" s="22"/>
      <c r="N182" s="73">
        <f t="shared" si="6"/>
        <v>0</v>
      </c>
      <c r="O182" s="128"/>
      <c r="P182" s="128"/>
      <c r="Q182" s="22"/>
      <c r="R182" s="22"/>
      <c r="S182" s="22"/>
      <c r="T182" s="46" t="s">
        <v>219</v>
      </c>
      <c r="U182" s="42"/>
      <c r="V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  <c r="IL182" s="42"/>
      <c r="IM182" s="42"/>
      <c r="IN182" s="42"/>
      <c r="IO182" s="42"/>
      <c r="IP182" s="42"/>
      <c r="IQ182" s="42"/>
      <c r="IR182" s="42"/>
      <c r="IS182" s="42"/>
      <c r="IT182" s="42"/>
      <c r="IU182" s="42"/>
      <c r="IV182" s="42"/>
    </row>
    <row r="183" spans="2:25" ht="110.25">
      <c r="B183" s="125" t="s">
        <v>623</v>
      </c>
      <c r="C183" s="125" t="s">
        <v>622</v>
      </c>
      <c r="D183" s="6"/>
      <c r="E183" s="11"/>
      <c r="F183" s="6"/>
      <c r="G183" s="6"/>
      <c r="H183" s="125" t="s">
        <v>340</v>
      </c>
      <c r="I183" s="6" t="s">
        <v>620</v>
      </c>
      <c r="J183" s="6" t="s">
        <v>320</v>
      </c>
      <c r="K183" s="6" t="s">
        <v>321</v>
      </c>
      <c r="L183" s="16">
        <v>19.2</v>
      </c>
      <c r="M183" s="16"/>
      <c r="N183" s="73">
        <f t="shared" si="6"/>
        <v>19.2</v>
      </c>
      <c r="O183" s="5"/>
      <c r="P183" s="5" t="s">
        <v>403</v>
      </c>
      <c r="Q183" s="16"/>
      <c r="R183" s="16">
        <v>444</v>
      </c>
      <c r="S183" s="16" t="s">
        <v>709</v>
      </c>
      <c r="T183" s="45" t="s">
        <v>212</v>
      </c>
      <c r="V183" s="127"/>
      <c r="W183" s="127" t="s">
        <v>336</v>
      </c>
      <c r="X183" s="127"/>
      <c r="Y183" s="127"/>
    </row>
    <row r="184" spans="1:20" ht="126">
      <c r="A184" s="30"/>
      <c r="B184" s="126" t="s">
        <v>555</v>
      </c>
      <c r="C184" s="125" t="s">
        <v>554</v>
      </c>
      <c r="D184" s="4" t="s">
        <v>553</v>
      </c>
      <c r="E184" s="24">
        <v>36460</v>
      </c>
      <c r="F184" s="4" t="s">
        <v>552</v>
      </c>
      <c r="G184" s="4" t="s">
        <v>940</v>
      </c>
      <c r="H184" s="125" t="s">
        <v>341</v>
      </c>
      <c r="I184" s="4" t="s">
        <v>551</v>
      </c>
      <c r="J184" s="4" t="s">
        <v>322</v>
      </c>
      <c r="K184" s="4" t="s">
        <v>323</v>
      </c>
      <c r="L184" s="30">
        <v>22</v>
      </c>
      <c r="M184" s="30"/>
      <c r="N184" s="73">
        <f t="shared" si="6"/>
        <v>22</v>
      </c>
      <c r="O184" s="1"/>
      <c r="P184" s="1"/>
      <c r="Q184" s="22"/>
      <c r="R184" s="22"/>
      <c r="S184" s="22"/>
      <c r="T184" s="40" t="s">
        <v>189</v>
      </c>
    </row>
    <row r="185" spans="1:20" ht="157.5">
      <c r="A185" s="30"/>
      <c r="B185" s="125" t="s">
        <v>595</v>
      </c>
      <c r="C185" s="125" t="s">
        <v>597</v>
      </c>
      <c r="D185" s="6" t="s">
        <v>570</v>
      </c>
      <c r="E185" s="11">
        <v>36390</v>
      </c>
      <c r="F185" s="6" t="s">
        <v>596</v>
      </c>
      <c r="G185" s="6" t="s">
        <v>943</v>
      </c>
      <c r="H185" s="125" t="s">
        <v>341</v>
      </c>
      <c r="I185" s="4" t="s">
        <v>594</v>
      </c>
      <c r="J185" s="4" t="s">
        <v>325</v>
      </c>
      <c r="K185" s="4" t="s">
        <v>326</v>
      </c>
      <c r="L185" s="30">
        <v>22.5</v>
      </c>
      <c r="M185" s="30"/>
      <c r="N185" s="73">
        <f t="shared" si="6"/>
        <v>22.5</v>
      </c>
      <c r="O185" s="1"/>
      <c r="P185" s="1"/>
      <c r="Q185" s="16"/>
      <c r="R185" s="16"/>
      <c r="S185" s="16"/>
      <c r="T185" s="40" t="s">
        <v>175</v>
      </c>
    </row>
    <row r="186" spans="1:20" ht="220.5">
      <c r="A186" s="30"/>
      <c r="B186" s="125" t="s">
        <v>510</v>
      </c>
      <c r="C186" s="125" t="s">
        <v>509</v>
      </c>
      <c r="D186" s="4" t="s">
        <v>1102</v>
      </c>
      <c r="E186" s="24">
        <v>36599</v>
      </c>
      <c r="F186" s="4" t="s">
        <v>508</v>
      </c>
      <c r="G186" s="4" t="s">
        <v>947</v>
      </c>
      <c r="H186" s="125" t="s">
        <v>342</v>
      </c>
      <c r="I186" s="4" t="s">
        <v>507</v>
      </c>
      <c r="J186" s="4" t="s">
        <v>327</v>
      </c>
      <c r="K186" s="4" t="s">
        <v>328</v>
      </c>
      <c r="L186" s="30">
        <v>27</v>
      </c>
      <c r="M186" s="30"/>
      <c r="N186" s="73">
        <f t="shared" si="6"/>
        <v>27</v>
      </c>
      <c r="O186" s="1" t="s">
        <v>399</v>
      </c>
      <c r="P186" s="1" t="s">
        <v>400</v>
      </c>
      <c r="Q186" s="16"/>
      <c r="R186" s="16"/>
      <c r="S186" s="16"/>
      <c r="T186" s="43" t="s">
        <v>205</v>
      </c>
    </row>
    <row r="187" spans="1:20" ht="110.25">
      <c r="A187" s="30"/>
      <c r="B187" s="125" t="s">
        <v>1128</v>
      </c>
      <c r="C187" s="125" t="s">
        <v>1127</v>
      </c>
      <c r="D187" s="6" t="s">
        <v>979</v>
      </c>
      <c r="E187" s="11">
        <v>37082</v>
      </c>
      <c r="F187" s="6" t="s">
        <v>1126</v>
      </c>
      <c r="G187" s="6" t="s">
        <v>949</v>
      </c>
      <c r="H187" s="125" t="s">
        <v>342</v>
      </c>
      <c r="I187" s="4" t="s">
        <v>1125</v>
      </c>
      <c r="J187" s="4" t="s">
        <v>330</v>
      </c>
      <c r="K187" s="4" t="s">
        <v>331</v>
      </c>
      <c r="L187" s="30">
        <v>24</v>
      </c>
      <c r="M187" s="30"/>
      <c r="N187" s="73">
        <f t="shared" si="6"/>
        <v>24</v>
      </c>
      <c r="O187" s="1"/>
      <c r="P187" s="1" t="s">
        <v>403</v>
      </c>
      <c r="Q187" s="16"/>
      <c r="R187" s="16"/>
      <c r="S187" s="16"/>
      <c r="T187" s="45" t="s">
        <v>212</v>
      </c>
    </row>
    <row r="188" spans="3:20" ht="141.75">
      <c r="C188" s="126" t="s">
        <v>764</v>
      </c>
      <c r="D188" s="17" t="s">
        <v>979</v>
      </c>
      <c r="E188" s="11">
        <v>37066</v>
      </c>
      <c r="F188" s="17" t="s">
        <v>763</v>
      </c>
      <c r="G188" s="12" t="s">
        <v>362</v>
      </c>
      <c r="H188" s="125" t="s">
        <v>339</v>
      </c>
      <c r="I188" s="12" t="s">
        <v>762</v>
      </c>
      <c r="J188" s="12" t="s">
        <v>384</v>
      </c>
      <c r="K188" s="12" t="s">
        <v>385</v>
      </c>
      <c r="L188" s="64">
        <v>26.2</v>
      </c>
      <c r="M188" s="64"/>
      <c r="N188" s="73">
        <f t="shared" si="6"/>
        <v>26.2</v>
      </c>
      <c r="O188" s="14"/>
      <c r="P188" s="1" t="s">
        <v>403</v>
      </c>
      <c r="Q188" s="44"/>
      <c r="R188" s="44">
        <v>390</v>
      </c>
      <c r="S188" s="22" t="s">
        <v>709</v>
      </c>
      <c r="T188" s="48" t="s">
        <v>210</v>
      </c>
    </row>
  </sheetData>
  <sheetProtection/>
  <autoFilter ref="A5:T182">
    <sortState ref="A6:T188">
      <sortCondition sortBy="value" ref="H6:H188"/>
    </sortState>
  </autoFilter>
  <printOptions/>
  <pageMargins left="0.14" right="0.14" top="0.35433070866141736" bottom="0.3937007874015748" header="0.31496062992125984" footer="0.31496062992125984"/>
  <pageSetup horizontalDpi="600" verticalDpi="600" orientation="landscape" paperSize="9" scale="6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Озеров</cp:lastModifiedBy>
  <cp:lastPrinted>2017-04-06T17:34:08Z</cp:lastPrinted>
  <dcterms:created xsi:type="dcterms:W3CDTF">2017-03-29T09:20:09Z</dcterms:created>
  <dcterms:modified xsi:type="dcterms:W3CDTF">2017-04-12T10:54:19Z</dcterms:modified>
  <cp:category/>
  <cp:version/>
  <cp:contentType/>
  <cp:contentStatus/>
</cp:coreProperties>
</file>